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eden.kalyanapu/Downloads/"/>
    </mc:Choice>
  </mc:AlternateContent>
  <xr:revisionPtr revIDLastSave="0" documentId="13_ncr:1_{DE11EBA0-1AC1-F84C-A44F-2EA8F2D487A2}" xr6:coauthVersionLast="47" xr6:coauthVersionMax="47" xr10:uidLastSave="{00000000-0000-0000-0000-000000000000}"/>
  <bookViews>
    <workbookView xWindow="18240" yWindow="2060" windowWidth="28800" windowHeight="15800" xr2:uid="{DC3EF8CA-6451-0040-AE41-55CB42843AAB}"/>
  </bookViews>
  <sheets>
    <sheet name="Semester Budget" sheetId="1" r:id="rId1"/>
    <sheet name="Bridge Week Budget (if applies)" sheetId="3" r:id="rId2"/>
    <sheet name="Supporting Documentation"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6" i="3" l="1"/>
  <c r="C30" i="3"/>
  <c r="C29" i="3"/>
  <c r="C12" i="3"/>
  <c r="C9" i="1"/>
  <c r="C26" i="1" s="1"/>
  <c r="C27" i="1" l="1"/>
</calcChain>
</file>

<file path=xl/sharedStrings.xml><?xml version="1.0" encoding="utf-8"?>
<sst xmlns="http://schemas.openxmlformats.org/spreadsheetml/2006/main" count="111" uniqueCount="51">
  <si>
    <t>Acct Code</t>
  </si>
  <si>
    <t>Item</t>
  </si>
  <si>
    <t xml:space="preserve">Cost </t>
  </si>
  <si>
    <t xml:space="preserve">Course Topic Title: </t>
  </si>
  <si>
    <t xml:space="preserve">Undergraduate Student Wages </t>
  </si>
  <si>
    <t xml:space="preserve">Supplies and Materials </t>
  </si>
  <si>
    <t xml:space="preserve">Interdepartmental Services </t>
  </si>
  <si>
    <t xml:space="preserve">In-State Travel </t>
  </si>
  <si>
    <t xml:space="preserve">Out-of-State Travel </t>
  </si>
  <si>
    <t xml:space="preserve">International Travel </t>
  </si>
  <si>
    <t>Justification</t>
  </si>
  <si>
    <t xml:space="preserve">MaineStreet Instructor(s) of Record: </t>
  </si>
  <si>
    <t>Graduate Student, Additional Compensation (if under contract with assistantship)</t>
  </si>
  <si>
    <t>-</t>
  </si>
  <si>
    <t>Other Items (replace text here)</t>
  </si>
  <si>
    <t xml:space="preserve">Graduate Student Regular Wages </t>
  </si>
  <si>
    <t>XXXXX</t>
  </si>
  <si>
    <t xml:space="preserve">Description </t>
  </si>
  <si>
    <t>To be used if campus resources are necessary (ex. renting space at the AMC or IMRC, using Printing Services, etc.)</t>
  </si>
  <si>
    <t xml:space="preserve">Transportation, gas, food costs, etc. associated with travel within Maine </t>
  </si>
  <si>
    <t xml:space="preserve">Transportation, gas, food costs, etc. associated with travel out-of-state </t>
  </si>
  <si>
    <t xml:space="preserve">Transportation, gas, food costs, etc. associated with international travel </t>
  </si>
  <si>
    <t>To be used for supplies needed to run the course (lab equipment, art supplies, materials for field work, etc.)</t>
  </si>
  <si>
    <t>To be used for undergraduate student mentors.</t>
  </si>
  <si>
    <t>To be used for graduate student mentors.</t>
  </si>
  <si>
    <t>To be used for graduate student mentors already under contract.</t>
  </si>
  <si>
    <t xml:space="preserve">You may edit yellow cells on the budget tab. Please provide cost estimate and an explanation for each entry </t>
  </si>
  <si>
    <t>Faculty Course Preparation Fee (≤ $500)</t>
  </si>
  <si>
    <t>Budget for Regular Semester Portion of Course</t>
  </si>
  <si>
    <t>Amount Requested Per Course Section</t>
  </si>
  <si>
    <t>Total Amount Requested</t>
  </si>
  <si>
    <t>Number of Sections Proposed:</t>
  </si>
  <si>
    <t>Faculty Course Preparation Stipend (≤ $500)</t>
  </si>
  <si>
    <t>Notes</t>
  </si>
  <si>
    <t xml:space="preserve">   Fringe Benefits (7.9%)</t>
  </si>
  <si>
    <t>Budget for Bridge Week Portion of Course</t>
  </si>
  <si>
    <t xml:space="preserve">Number of Sections Proposed: </t>
  </si>
  <si>
    <t xml:space="preserve">Bridge Week Type: </t>
  </si>
  <si>
    <t>Maximum Budget Allowable (per section):</t>
  </si>
  <si>
    <t xml:space="preserve">Number of Students per Section (must be &gt; 10 and &lt; 25): </t>
  </si>
  <si>
    <t>Faculty Summer Salary</t>
  </si>
  <si>
    <t>51100-R</t>
  </si>
  <si>
    <t>Staff Salary</t>
  </si>
  <si>
    <t>Fringe Benefits</t>
  </si>
  <si>
    <t>Fringe benefits must be accounted for within the budget maximum.</t>
  </si>
  <si>
    <t>Additional pay for staff associated with the course.  The primary instructor of all Connection Courses must be either a full-time faculty or staff member.</t>
  </si>
  <si>
    <r>
      <t xml:space="preserve">Enter your budget for the regular semester portion of the proposed course here. The maximum budget allowable for this sheet is $3,000 per course section (or $6,000 per section for proposed travel courses that travel out of state).   </t>
    </r>
    <r>
      <rPr>
        <b/>
        <sz val="14"/>
        <color theme="1"/>
        <rFont val="Calibri (Body)"/>
      </rPr>
      <t>Please enter this budget for a the regular semester portion of a single course section only</t>
    </r>
    <r>
      <rPr>
        <sz val="12"/>
        <color theme="1"/>
        <rFont val="Calibri"/>
        <family val="2"/>
        <scheme val="minor"/>
      </rPr>
      <t xml:space="preserve">, and if you are requesting funds for multiple course sections of the same proposed course, enter the number of sections above.  The budget for Bridge Week activities should be entered in the applicable tab.  RLE Courses must be led by a full-time faculty or staff member to build connections that can last over a student's time at UMaine. </t>
    </r>
  </si>
  <si>
    <t xml:space="preserve">RLE Courses must be within load, or overload pay must come from another source.  Up to $500 of the funding may, however, be used as instructor stipend to support course prep for new or significantly revised courses.  </t>
  </si>
  <si>
    <t xml:space="preserve">Enter your budget for the Bridge Week portion of the proposed course here. The maximum budget autopopulates depending on your answers to the questions above.   Please enter this budget for a single course section only, and if you are requesting funds for multiple course sections of the same proposed course, enter the number of sections above.  The budget for the regular semester portion of the course should be entered in the applicable tab.  RLE courses must be led by a full-time faculty or staff member to build connections that can last over a student's time at UMaine.   </t>
  </si>
  <si>
    <t xml:space="preserve">RLE courses must be within load, or overload pay must come from another source.  Up to $500 (per course section) may, however, be spent on instructor stipend to support course prep for new or significantly revised courses.  </t>
  </si>
  <si>
    <t>Faculty Summer Salary is only an allowable expense for Bridge Week activities, when the instructor is a full-time faculty member outside of the regular academic year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</si>
</sst>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2"/>
      <color theme="1"/>
      <name val="Calibri"/>
      <family val="2"/>
      <scheme val="minor"/>
    </font>
    <font>
      <b/>
      <sz val="12"/>
      <color theme="1"/>
      <name val="Calibri"/>
      <family val="2"/>
      <scheme val="minor"/>
    </font>
    <font>
      <i/>
      <sz val="12"/>
      <color theme="1"/>
      <name val="Calibri"/>
      <family val="2"/>
      <scheme val="minor"/>
    </font>
    <font>
      <sz val="12"/>
      <color theme="1"/>
      <name val="Calibri"/>
      <family val="2"/>
      <scheme val="minor"/>
    </font>
    <font>
      <b/>
      <sz val="22"/>
      <color theme="1"/>
      <name val="Calibri"/>
      <family val="2"/>
      <scheme val="minor"/>
    </font>
    <font>
      <b/>
      <sz val="14"/>
      <color theme="1"/>
      <name val="Calibri (Body)"/>
    </font>
    <font>
      <sz val="12"/>
      <color rgb="FF203864"/>
      <name val="Calibri"/>
      <family val="2"/>
    </font>
  </fonts>
  <fills count="5">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4" fontId="3" fillId="0" borderId="0" applyFont="0" applyFill="0" applyBorder="0" applyAlignment="0" applyProtection="0"/>
  </cellStyleXfs>
  <cellXfs count="44">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0" fontId="0" fillId="4" borderId="1" xfId="0" applyFill="1" applyBorder="1" applyProtection="1">
      <protection locked="0"/>
    </xf>
    <xf numFmtId="0" fontId="0" fillId="4" borderId="1" xfId="0" applyFill="1" applyBorder="1" applyAlignment="1" applyProtection="1">
      <alignment wrapText="1"/>
      <protection locked="0"/>
    </xf>
    <xf numFmtId="0" fontId="2" fillId="4" borderId="1" xfId="0" applyFont="1" applyFill="1" applyBorder="1" applyProtection="1">
      <protection locked="0"/>
    </xf>
    <xf numFmtId="0" fontId="2" fillId="4" borderId="1" xfId="0" applyFont="1" applyFill="1" applyBorder="1" applyAlignment="1" applyProtection="1">
      <alignment wrapText="1"/>
      <protection locked="0"/>
    </xf>
    <xf numFmtId="0" fontId="1" fillId="0" borderId="0" xfId="0" applyFont="1" applyProtection="1">
      <protection locked="0"/>
    </xf>
    <xf numFmtId="0" fontId="1" fillId="0" borderId="0" xfId="0" applyFont="1" applyAlignment="1" applyProtection="1">
      <alignment wrapText="1"/>
      <protection locked="0"/>
    </xf>
    <xf numFmtId="0" fontId="0" fillId="4" borderId="3" xfId="0" applyFill="1" applyBorder="1" applyAlignment="1" applyProtection="1">
      <alignment wrapText="1"/>
      <protection locked="0"/>
    </xf>
    <xf numFmtId="44" fontId="0" fillId="4" borderId="1" xfId="1" applyFont="1" applyFill="1" applyBorder="1" applyProtection="1">
      <protection locked="0"/>
    </xf>
    <xf numFmtId="44" fontId="0" fillId="0" borderId="1" xfId="1" applyFont="1" applyFill="1" applyBorder="1" applyProtection="1"/>
    <xf numFmtId="44" fontId="0" fillId="3" borderId="2" xfId="1" applyFont="1" applyFill="1" applyBorder="1"/>
    <xf numFmtId="44" fontId="0" fillId="4" borderId="3" xfId="1" applyFont="1" applyFill="1" applyBorder="1" applyProtection="1">
      <protection locked="0"/>
    </xf>
    <xf numFmtId="0" fontId="1" fillId="0" borderId="4" xfId="0" applyFont="1" applyBorder="1" applyAlignment="1" applyProtection="1">
      <alignment horizontal="right"/>
      <protection locked="0"/>
    </xf>
    <xf numFmtId="44" fontId="0" fillId="0" borderId="0" xfId="0" applyNumberFormat="1"/>
    <xf numFmtId="0" fontId="0" fillId="0" borderId="0" xfId="0" applyAlignment="1">
      <alignment horizontal="right"/>
    </xf>
    <xf numFmtId="0" fontId="1" fillId="4" borderId="1" xfId="0" applyFont="1" applyFill="1" applyBorder="1" applyProtection="1">
      <protection locked="0"/>
    </xf>
    <xf numFmtId="0" fontId="1" fillId="4" borderId="1" xfId="0" applyFont="1" applyFill="1" applyBorder="1" applyAlignment="1" applyProtection="1">
      <alignment wrapText="1"/>
      <protection locked="0"/>
    </xf>
    <xf numFmtId="44" fontId="0" fillId="0" borderId="0" xfId="1" applyFont="1" applyProtection="1">
      <protection locked="0"/>
    </xf>
    <xf numFmtId="0" fontId="0" fillId="2" borderId="0" xfId="0" applyFill="1" applyAlignment="1">
      <alignment horizontal="center" vertical="center" wrapText="1"/>
    </xf>
    <xf numFmtId="0" fontId="4" fillId="0" borderId="0" xfId="0" applyFont="1" applyAlignment="1">
      <alignment horizontal="center" vertical="center"/>
    </xf>
    <xf numFmtId="0" fontId="0" fillId="2" borderId="1" xfId="0" applyFill="1" applyBorder="1" applyAlignment="1">
      <alignment horizontal="right"/>
    </xf>
    <xf numFmtId="0" fontId="0" fillId="4" borderId="1" xfId="0" applyFill="1" applyBorder="1" applyAlignment="1" applyProtection="1">
      <alignment horizontal="left"/>
      <protection locked="0"/>
    </xf>
    <xf numFmtId="0" fontId="0" fillId="4" borderId="5" xfId="0" applyFill="1" applyBorder="1" applyAlignment="1" applyProtection="1">
      <alignment horizontal="center"/>
      <protection locked="0"/>
    </xf>
    <xf numFmtId="0" fontId="0" fillId="4" borderId="6" xfId="0" applyFill="1" applyBorder="1" applyAlignment="1" applyProtection="1">
      <alignment horizontal="center"/>
      <protection locked="0"/>
    </xf>
    <xf numFmtId="0" fontId="0" fillId="2" borderId="5" xfId="0" applyFill="1" applyBorder="1" applyAlignment="1">
      <alignment horizontal="right"/>
    </xf>
    <xf numFmtId="0" fontId="0" fillId="2" borderId="6" xfId="0" applyFill="1" applyBorder="1" applyAlignment="1">
      <alignment horizontal="right"/>
    </xf>
    <xf numFmtId="44" fontId="1" fillId="0" borderId="1" xfId="1" applyFont="1" applyFill="1" applyBorder="1" applyAlignment="1" applyProtection="1">
      <alignment horizontal="left"/>
      <protection locked="0"/>
    </xf>
    <xf numFmtId="0" fontId="0" fillId="4" borderId="5" xfId="0" applyFill="1" applyBorder="1" applyAlignment="1" applyProtection="1">
      <alignment horizontal="left"/>
      <protection locked="0"/>
    </xf>
    <xf numFmtId="0" fontId="0" fillId="4" borderId="6" xfId="0" applyFill="1" applyBorder="1" applyAlignment="1" applyProtection="1">
      <alignment horizontal="left"/>
      <protection locked="0"/>
    </xf>
    <xf numFmtId="0" fontId="0" fillId="4" borderId="0" xfId="0" applyFill="1" applyAlignment="1">
      <alignment horizontal="center"/>
    </xf>
    <xf numFmtId="0" fontId="0" fillId="2" borderId="1" xfId="0" applyFill="1" applyBorder="1" applyAlignment="1" applyProtection="1">
      <alignment horizontal="right"/>
    </xf>
    <xf numFmtId="0" fontId="0" fillId="2" borderId="7" xfId="0" applyFill="1" applyBorder="1" applyAlignment="1" applyProtection="1">
      <alignment horizontal="center" vertical="center" wrapText="1"/>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1" fillId="0" borderId="0" xfId="0" applyFont="1" applyProtection="1"/>
    <xf numFmtId="0" fontId="6" fillId="0" borderId="0" xfId="0" applyFont="1" applyAlignment="1" applyProtection="1">
      <alignment wrapText="1"/>
    </xf>
    <xf numFmtId="0" fontId="0" fillId="0" borderId="1" xfId="0" applyBorder="1" applyAlignment="1" applyProtection="1">
      <alignment wrapText="1"/>
    </xf>
    <xf numFmtId="0" fontId="1" fillId="0" borderId="4" xfId="0" applyFont="1" applyBorder="1" applyAlignment="1" applyProtection="1">
      <alignment horizontal="right"/>
    </xf>
    <xf numFmtId="44" fontId="0" fillId="3" borderId="2" xfId="1" applyFont="1" applyFill="1" applyBorder="1" applyProtection="1"/>
    <xf numFmtId="44" fontId="0" fillId="0" borderId="0" xfId="0" applyNumberFormat="1" applyProtection="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9903E-0092-684D-BD76-71FDEB3DBF0D}">
  <sheetPr>
    <pageSetUpPr fitToPage="1"/>
  </sheetPr>
  <dimension ref="A1:E27"/>
  <sheetViews>
    <sheetView tabSelected="1" zoomScale="101" workbookViewId="0">
      <selection activeCell="C3" sqref="C3:D3"/>
    </sheetView>
  </sheetViews>
  <sheetFormatPr baseColWidth="10" defaultRowHeight="16" x14ac:dyDescent="0.2"/>
  <cols>
    <col min="2" max="2" width="69.6640625" bestFit="1" customWidth="1"/>
    <col min="4" max="4" width="81.6640625" style="2" customWidth="1"/>
    <col min="5" max="5" width="88.1640625" customWidth="1"/>
  </cols>
  <sheetData>
    <row r="1" spans="1:5" ht="42" customHeight="1" x14ac:dyDescent="0.2">
      <c r="A1" s="22" t="s">
        <v>28</v>
      </c>
      <c r="B1" s="22"/>
      <c r="C1" s="22"/>
      <c r="D1" s="22"/>
    </row>
    <row r="2" spans="1:5" x14ac:dyDescent="0.2">
      <c r="A2" s="33" t="s">
        <v>11</v>
      </c>
      <c r="B2" s="33"/>
      <c r="C2" s="24"/>
      <c r="D2" s="24"/>
    </row>
    <row r="3" spans="1:5" x14ac:dyDescent="0.2">
      <c r="A3" s="33" t="s">
        <v>3</v>
      </c>
      <c r="B3" s="33"/>
      <c r="C3" s="24"/>
      <c r="D3" s="24"/>
    </row>
    <row r="4" spans="1:5" x14ac:dyDescent="0.2">
      <c r="A4" s="33" t="s">
        <v>31</v>
      </c>
      <c r="B4" s="33"/>
      <c r="C4" s="24"/>
      <c r="D4" s="24"/>
    </row>
    <row r="5" spans="1:5" ht="80" customHeight="1" x14ac:dyDescent="0.2">
      <c r="A5" s="34" t="s">
        <v>46</v>
      </c>
      <c r="B5" s="34"/>
      <c r="C5" s="34"/>
      <c r="D5" s="34"/>
    </row>
    <row r="6" spans="1:5" x14ac:dyDescent="0.2">
      <c r="A6" s="37"/>
      <c r="B6" s="37"/>
      <c r="C6" s="37"/>
      <c r="D6" s="35"/>
    </row>
    <row r="7" spans="1:5" ht="17" x14ac:dyDescent="0.2">
      <c r="A7" s="38" t="s">
        <v>0</v>
      </c>
      <c r="B7" s="38" t="s">
        <v>1</v>
      </c>
      <c r="C7" s="38" t="s">
        <v>2</v>
      </c>
      <c r="D7" s="36" t="s">
        <v>10</v>
      </c>
      <c r="E7" s="38" t="s">
        <v>33</v>
      </c>
    </row>
    <row r="8" spans="1:5" ht="51" x14ac:dyDescent="0.2">
      <c r="A8" s="37">
        <v>50009</v>
      </c>
      <c r="B8" s="37" t="s">
        <v>32</v>
      </c>
      <c r="C8" s="11"/>
      <c r="D8" s="5"/>
      <c r="E8" s="39" t="s">
        <v>47</v>
      </c>
    </row>
    <row r="9" spans="1:5" ht="17" x14ac:dyDescent="0.2">
      <c r="A9" s="37">
        <v>54810</v>
      </c>
      <c r="B9" s="37" t="s">
        <v>34</v>
      </c>
      <c r="C9" s="12">
        <f>C8*0.0879</f>
        <v>0</v>
      </c>
      <c r="D9" s="40" t="s">
        <v>13</v>
      </c>
    </row>
    <row r="10" spans="1:5" x14ac:dyDescent="0.2">
      <c r="A10" s="37">
        <v>53300</v>
      </c>
      <c r="B10" s="37" t="s">
        <v>4</v>
      </c>
      <c r="C10" s="11"/>
      <c r="D10" s="5"/>
    </row>
    <row r="11" spans="1:5" x14ac:dyDescent="0.2">
      <c r="A11" s="37">
        <v>53600</v>
      </c>
      <c r="B11" s="37" t="s">
        <v>15</v>
      </c>
      <c r="C11" s="11"/>
      <c r="D11" s="5"/>
    </row>
    <row r="12" spans="1:5" x14ac:dyDescent="0.2">
      <c r="A12" s="37">
        <v>51009</v>
      </c>
      <c r="B12" s="37" t="s">
        <v>12</v>
      </c>
      <c r="C12" s="11"/>
      <c r="D12" s="5"/>
    </row>
    <row r="13" spans="1:5" x14ac:dyDescent="0.2">
      <c r="A13" s="37">
        <v>61000</v>
      </c>
      <c r="B13" s="37" t="s">
        <v>5</v>
      </c>
      <c r="C13" s="11"/>
      <c r="D13" s="5"/>
    </row>
    <row r="14" spans="1:5" x14ac:dyDescent="0.2">
      <c r="A14" s="37">
        <v>61008</v>
      </c>
      <c r="B14" s="37" t="s">
        <v>6</v>
      </c>
      <c r="C14" s="11"/>
      <c r="D14" s="5"/>
    </row>
    <row r="15" spans="1:5" x14ac:dyDescent="0.2">
      <c r="A15" s="37">
        <v>61400</v>
      </c>
      <c r="B15" s="37" t="s">
        <v>7</v>
      </c>
      <c r="C15" s="11"/>
      <c r="D15" s="5"/>
    </row>
    <row r="16" spans="1:5" x14ac:dyDescent="0.2">
      <c r="A16" s="37">
        <v>61500</v>
      </c>
      <c r="B16" s="37" t="s">
        <v>8</v>
      </c>
      <c r="C16" s="11"/>
      <c r="D16" s="5"/>
    </row>
    <row r="17" spans="1:4" x14ac:dyDescent="0.2">
      <c r="A17" s="37">
        <v>61600</v>
      </c>
      <c r="B17" s="37" t="s">
        <v>9</v>
      </c>
      <c r="C17" s="14"/>
      <c r="D17" s="10"/>
    </row>
    <row r="18" spans="1:4" x14ac:dyDescent="0.2">
      <c r="A18" s="4" t="s">
        <v>16</v>
      </c>
      <c r="B18" s="6" t="s">
        <v>14</v>
      </c>
      <c r="C18" s="11"/>
      <c r="D18" s="5"/>
    </row>
    <row r="19" spans="1:4" x14ac:dyDescent="0.2">
      <c r="A19" s="4" t="s">
        <v>16</v>
      </c>
      <c r="B19" s="6" t="s">
        <v>14</v>
      </c>
      <c r="C19" s="11"/>
      <c r="D19" s="5"/>
    </row>
    <row r="20" spans="1:4" x14ac:dyDescent="0.2">
      <c r="A20" s="4" t="s">
        <v>16</v>
      </c>
      <c r="B20" s="6" t="s">
        <v>14</v>
      </c>
      <c r="C20" s="11"/>
      <c r="D20" s="5"/>
    </row>
    <row r="21" spans="1:4" x14ac:dyDescent="0.2">
      <c r="A21" s="4" t="s">
        <v>16</v>
      </c>
      <c r="B21" s="6" t="s">
        <v>14</v>
      </c>
      <c r="C21" s="11"/>
      <c r="D21" s="5"/>
    </row>
    <row r="22" spans="1:4" x14ac:dyDescent="0.2">
      <c r="A22" s="4" t="s">
        <v>16</v>
      </c>
      <c r="B22" s="6" t="s">
        <v>14</v>
      </c>
      <c r="C22" s="11"/>
      <c r="D22" s="5"/>
    </row>
    <row r="23" spans="1:4" x14ac:dyDescent="0.2">
      <c r="A23" s="4" t="s">
        <v>16</v>
      </c>
      <c r="B23" s="6" t="s">
        <v>14</v>
      </c>
      <c r="C23" s="11"/>
      <c r="D23" s="5"/>
    </row>
    <row r="24" spans="1:4" x14ac:dyDescent="0.2">
      <c r="A24" s="4" t="s">
        <v>16</v>
      </c>
      <c r="B24" s="6" t="s">
        <v>14</v>
      </c>
      <c r="C24" s="11"/>
      <c r="D24" s="5"/>
    </row>
    <row r="25" spans="1:4" x14ac:dyDescent="0.2">
      <c r="A25" s="4" t="s">
        <v>16</v>
      </c>
      <c r="B25" s="6" t="s">
        <v>14</v>
      </c>
      <c r="C25" s="11"/>
      <c r="D25" s="5"/>
    </row>
    <row r="26" spans="1:4" ht="17" thickBot="1" x14ac:dyDescent="0.25">
      <c r="A26" s="37"/>
      <c r="B26" s="41" t="s">
        <v>29</v>
      </c>
      <c r="C26" s="42">
        <f>SUM(C8:C25)</f>
        <v>0</v>
      </c>
    </row>
    <row r="27" spans="1:4" ht="17" thickTop="1" x14ac:dyDescent="0.2">
      <c r="A27" s="37"/>
      <c r="B27" s="41" t="s">
        <v>30</v>
      </c>
      <c r="C27" s="43">
        <f>C26*C4</f>
        <v>0</v>
      </c>
    </row>
  </sheetData>
  <sheetProtection sheet="1" insertRows="0"/>
  <mergeCells count="8">
    <mergeCell ref="A5:D5"/>
    <mergeCell ref="A1:D1"/>
    <mergeCell ref="A4:B4"/>
    <mergeCell ref="C4:D4"/>
    <mergeCell ref="A2:B2"/>
    <mergeCell ref="A3:B3"/>
    <mergeCell ref="C2:D2"/>
    <mergeCell ref="C3:D3"/>
  </mergeCells>
  <pageMargins left="0.7" right="0.7" top="0.75" bottom="0.75" header="0.3" footer="0.3"/>
  <pageSetup scale="66"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154B9-C6E1-844F-B78E-6A0872894998}">
  <sheetPr>
    <pageSetUpPr fitToPage="1"/>
  </sheetPr>
  <dimension ref="A1:D30"/>
  <sheetViews>
    <sheetView workbookViewId="0">
      <selection activeCell="A29" activeCellId="6" sqref="A2:B7 C6:D6 A8:D8 A9:D9 A10:B20 C12:D12 A29:D30"/>
    </sheetView>
  </sheetViews>
  <sheetFormatPr baseColWidth="10" defaultRowHeight="16" x14ac:dyDescent="0.2"/>
  <cols>
    <col min="1" max="1" width="9.1640625" bestFit="1" customWidth="1"/>
    <col min="2" max="2" width="79.1640625" customWidth="1"/>
    <col min="4" max="4" width="66.33203125" customWidth="1"/>
  </cols>
  <sheetData>
    <row r="1" spans="1:4" ht="42" customHeight="1" x14ac:dyDescent="0.2">
      <c r="A1" s="22" t="s">
        <v>35</v>
      </c>
      <c r="B1" s="22"/>
      <c r="C1" s="22"/>
      <c r="D1" s="22"/>
    </row>
    <row r="2" spans="1:4" x14ac:dyDescent="0.2">
      <c r="A2" s="23" t="s">
        <v>11</v>
      </c>
      <c r="B2" s="23"/>
      <c r="C2" s="24"/>
      <c r="D2" s="24"/>
    </row>
    <row r="3" spans="1:4" x14ac:dyDescent="0.2">
      <c r="A3" s="23" t="s">
        <v>3</v>
      </c>
      <c r="B3" s="23"/>
      <c r="C3" s="24"/>
      <c r="D3" s="24"/>
    </row>
    <row r="4" spans="1:4" x14ac:dyDescent="0.2">
      <c r="A4" s="27" t="s">
        <v>37</v>
      </c>
      <c r="B4" s="28"/>
      <c r="C4" s="25"/>
      <c r="D4" s="26"/>
    </row>
    <row r="5" spans="1:4" x14ac:dyDescent="0.2">
      <c r="A5" s="23" t="s">
        <v>39</v>
      </c>
      <c r="B5" s="23"/>
      <c r="C5" s="24"/>
      <c r="D5" s="24"/>
    </row>
    <row r="6" spans="1:4" x14ac:dyDescent="0.2">
      <c r="A6" s="23" t="s">
        <v>38</v>
      </c>
      <c r="B6" s="23"/>
      <c r="C6" s="29">
        <f>IF(C4="Black Bear Bridge (generalized)",0,IF(C4="One-Day Field Trip",75*C5,IF(C4="Partially Tailored Bridge",C5*75,IF(C4="Fully Tailored Bridge",6000,0))))</f>
        <v>0</v>
      </c>
      <c r="D6" s="29"/>
    </row>
    <row r="7" spans="1:4" x14ac:dyDescent="0.2">
      <c r="A7" s="23" t="s">
        <v>36</v>
      </c>
      <c r="B7" s="23"/>
      <c r="C7" s="30"/>
      <c r="D7" s="31"/>
    </row>
    <row r="8" spans="1:4" ht="80" customHeight="1" x14ac:dyDescent="0.2">
      <c r="A8" s="21" t="s">
        <v>48</v>
      </c>
      <c r="B8" s="21"/>
      <c r="C8" s="21"/>
      <c r="D8" s="21"/>
    </row>
    <row r="9" spans="1:4" ht="26" customHeight="1" x14ac:dyDescent="0.2">
      <c r="A9" s="1" t="s">
        <v>0</v>
      </c>
      <c r="B9" s="1" t="s">
        <v>1</v>
      </c>
      <c r="C9" s="8" t="s">
        <v>2</v>
      </c>
      <c r="D9" s="9" t="s">
        <v>10</v>
      </c>
    </row>
    <row r="10" spans="1:4" x14ac:dyDescent="0.2">
      <c r="A10">
        <v>50010</v>
      </c>
      <c r="B10" t="s">
        <v>40</v>
      </c>
      <c r="C10" s="18"/>
      <c r="D10" s="19"/>
    </row>
    <row r="11" spans="1:4" x14ac:dyDescent="0.2">
      <c r="A11" s="17" t="s">
        <v>41</v>
      </c>
      <c r="B11" t="s">
        <v>42</v>
      </c>
      <c r="C11" s="18"/>
      <c r="D11" s="19"/>
    </row>
    <row r="12" spans="1:4" ht="26" customHeight="1" x14ac:dyDescent="0.2">
      <c r="A12">
        <v>54810</v>
      </c>
      <c r="B12" t="s">
        <v>43</v>
      </c>
      <c r="C12" s="20">
        <f>0.475*C11+0.079*C10</f>
        <v>0</v>
      </c>
      <c r="D12" s="9"/>
    </row>
    <row r="13" spans="1:4" x14ac:dyDescent="0.2">
      <c r="A13">
        <v>53300</v>
      </c>
      <c r="B13" t="s">
        <v>4</v>
      </c>
      <c r="C13" s="11"/>
      <c r="D13" s="5"/>
    </row>
    <row r="14" spans="1:4" x14ac:dyDescent="0.2">
      <c r="A14">
        <v>53600</v>
      </c>
      <c r="B14" t="s">
        <v>15</v>
      </c>
      <c r="C14" s="11"/>
      <c r="D14" s="5"/>
    </row>
    <row r="15" spans="1:4" x14ac:dyDescent="0.2">
      <c r="A15">
        <v>51009</v>
      </c>
      <c r="B15" t="s">
        <v>12</v>
      </c>
      <c r="C15" s="11"/>
      <c r="D15" s="5"/>
    </row>
    <row r="16" spans="1:4" x14ac:dyDescent="0.2">
      <c r="A16">
        <v>61000</v>
      </c>
      <c r="B16" t="s">
        <v>5</v>
      </c>
      <c r="C16" s="11"/>
      <c r="D16" s="5"/>
    </row>
    <row r="17" spans="1:4" x14ac:dyDescent="0.2">
      <c r="A17">
        <v>61008</v>
      </c>
      <c r="B17" t="s">
        <v>6</v>
      </c>
      <c r="C17" s="11"/>
      <c r="D17" s="5"/>
    </row>
    <row r="18" spans="1:4" x14ac:dyDescent="0.2">
      <c r="A18">
        <v>61400</v>
      </c>
      <c r="B18" t="s">
        <v>7</v>
      </c>
      <c r="C18" s="11"/>
      <c r="D18" s="5"/>
    </row>
    <row r="19" spans="1:4" x14ac:dyDescent="0.2">
      <c r="A19">
        <v>61500</v>
      </c>
      <c r="B19" t="s">
        <v>8</v>
      </c>
      <c r="C19" s="11"/>
      <c r="D19" s="5"/>
    </row>
    <row r="20" spans="1:4" x14ac:dyDescent="0.2">
      <c r="A20">
        <v>61600</v>
      </c>
      <c r="B20" t="s">
        <v>9</v>
      </c>
      <c r="C20" s="14"/>
      <c r="D20" s="10"/>
    </row>
    <row r="21" spans="1:4" ht="17" x14ac:dyDescent="0.2">
      <c r="A21" s="5" t="s">
        <v>16</v>
      </c>
      <c r="B21" s="7" t="s">
        <v>14</v>
      </c>
      <c r="C21" s="11"/>
      <c r="D21" s="5"/>
    </row>
    <row r="22" spans="1:4" ht="17" x14ac:dyDescent="0.2">
      <c r="A22" s="5" t="s">
        <v>16</v>
      </c>
      <c r="B22" s="7" t="s">
        <v>14</v>
      </c>
      <c r="C22" s="11"/>
      <c r="D22" s="5"/>
    </row>
    <row r="23" spans="1:4" ht="17" x14ac:dyDescent="0.2">
      <c r="A23" s="5" t="s">
        <v>16</v>
      </c>
      <c r="B23" s="7" t="s">
        <v>14</v>
      </c>
      <c r="C23" s="11"/>
      <c r="D23" s="5"/>
    </row>
    <row r="24" spans="1:4" ht="17" x14ac:dyDescent="0.2">
      <c r="A24" s="5" t="s">
        <v>16</v>
      </c>
      <c r="B24" s="7" t="s">
        <v>14</v>
      </c>
      <c r="C24" s="11"/>
      <c r="D24" s="5"/>
    </row>
    <row r="25" spans="1:4" ht="17" x14ac:dyDescent="0.2">
      <c r="A25" s="5" t="s">
        <v>16</v>
      </c>
      <c r="B25" s="7" t="s">
        <v>14</v>
      </c>
      <c r="C25" s="11"/>
      <c r="D25" s="5"/>
    </row>
    <row r="26" spans="1:4" ht="17" x14ac:dyDescent="0.2">
      <c r="A26" s="5" t="s">
        <v>16</v>
      </c>
      <c r="B26" s="7" t="s">
        <v>14</v>
      </c>
      <c r="C26" s="11"/>
      <c r="D26" s="5"/>
    </row>
    <row r="27" spans="1:4" ht="17" x14ac:dyDescent="0.2">
      <c r="A27" s="5" t="s">
        <v>16</v>
      </c>
      <c r="B27" s="7" t="s">
        <v>14</v>
      </c>
      <c r="C27" s="11"/>
      <c r="D27" s="5"/>
    </row>
    <row r="28" spans="1:4" ht="17" x14ac:dyDescent="0.2">
      <c r="A28" s="5" t="s">
        <v>16</v>
      </c>
      <c r="B28" s="7" t="s">
        <v>14</v>
      </c>
      <c r="C28" s="11"/>
      <c r="D28" s="5"/>
    </row>
    <row r="29" spans="1:4" ht="17" thickBot="1" x14ac:dyDescent="0.25">
      <c r="B29" s="15" t="s">
        <v>29</v>
      </c>
      <c r="C29" s="13">
        <f>SUM(C10:C28)</f>
        <v>0</v>
      </c>
    </row>
    <row r="30" spans="1:4" ht="17" thickTop="1" x14ac:dyDescent="0.2">
      <c r="B30" s="15" t="s">
        <v>30</v>
      </c>
      <c r="C30" s="16">
        <f>C29*C7</f>
        <v>0</v>
      </c>
    </row>
  </sheetData>
  <sheetProtection sheet="1" insertRows="0"/>
  <mergeCells count="14">
    <mergeCell ref="A8:D8"/>
    <mergeCell ref="C4:D4"/>
    <mergeCell ref="A4:B4"/>
    <mergeCell ref="A6:B6"/>
    <mergeCell ref="C6:D6"/>
    <mergeCell ref="A7:B7"/>
    <mergeCell ref="C7:D7"/>
    <mergeCell ref="A5:B5"/>
    <mergeCell ref="C5:D5"/>
    <mergeCell ref="A2:B2"/>
    <mergeCell ref="C2:D2"/>
    <mergeCell ref="A1:D1"/>
    <mergeCell ref="A3:B3"/>
    <mergeCell ref="C3:D3"/>
  </mergeCells>
  <dataValidations count="1">
    <dataValidation type="list" allowBlank="1" showInputMessage="1" showErrorMessage="1" sqref="C4:D4" xr:uid="{0AFAB214-C263-D542-818C-7A9CA0CDD26B}">
      <formula1>"Black Bear Bridge (generalized), One-Day Field Trip, Partially Tailored Bridge, Fully Tailored Bridge"</formula1>
    </dataValidation>
  </dataValidations>
  <pageMargins left="0.7" right="0.7" top="0.75" bottom="0.75" header="0.3" footer="0.3"/>
  <pageSetup scale="69"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DD449-032E-274C-A5FD-CE1885E1FA2D}">
  <sheetPr>
    <pageSetUpPr fitToPage="1"/>
  </sheetPr>
  <dimension ref="A1:C15"/>
  <sheetViews>
    <sheetView workbookViewId="0">
      <selection activeCell="F10" sqref="F10"/>
    </sheetView>
  </sheetViews>
  <sheetFormatPr baseColWidth="10" defaultRowHeight="16" x14ac:dyDescent="0.2"/>
  <cols>
    <col min="1" max="1" width="9.1640625" bestFit="1" customWidth="1"/>
    <col min="2" max="2" width="69.6640625" bestFit="1" customWidth="1"/>
    <col min="3" max="3" width="69.33203125" style="2" customWidth="1"/>
  </cols>
  <sheetData>
    <row r="1" spans="1:3" x14ac:dyDescent="0.2">
      <c r="A1" s="32" t="s">
        <v>26</v>
      </c>
      <c r="B1" s="32"/>
      <c r="C1" s="32"/>
    </row>
    <row r="3" spans="1:3" s="1" customFormat="1" ht="17" x14ac:dyDescent="0.2">
      <c r="A3" s="1" t="s">
        <v>0</v>
      </c>
      <c r="B3" s="1" t="s">
        <v>1</v>
      </c>
      <c r="C3" s="3" t="s">
        <v>17</v>
      </c>
    </row>
    <row r="4" spans="1:3" ht="51" x14ac:dyDescent="0.2">
      <c r="A4">
        <v>50009</v>
      </c>
      <c r="B4" t="s">
        <v>27</v>
      </c>
      <c r="C4" s="2" t="s">
        <v>49</v>
      </c>
    </row>
    <row r="5" spans="1:3" ht="17" x14ac:dyDescent="0.2">
      <c r="A5">
        <v>54810</v>
      </c>
      <c r="B5" t="s">
        <v>34</v>
      </c>
      <c r="C5" s="2" t="s">
        <v>44</v>
      </c>
    </row>
    <row r="6" spans="1:3" ht="17" x14ac:dyDescent="0.2">
      <c r="A6">
        <v>53300</v>
      </c>
      <c r="B6" t="s">
        <v>4</v>
      </c>
      <c r="C6" s="2" t="s">
        <v>23</v>
      </c>
    </row>
    <row r="7" spans="1:3" ht="17" x14ac:dyDescent="0.2">
      <c r="A7">
        <v>53600</v>
      </c>
      <c r="B7" t="s">
        <v>15</v>
      </c>
      <c r="C7" s="2" t="s">
        <v>24</v>
      </c>
    </row>
    <row r="8" spans="1:3" ht="17" x14ac:dyDescent="0.2">
      <c r="A8">
        <v>51009</v>
      </c>
      <c r="B8" t="s">
        <v>12</v>
      </c>
      <c r="C8" s="2" t="s">
        <v>25</v>
      </c>
    </row>
    <row r="9" spans="1:3" ht="34" x14ac:dyDescent="0.2">
      <c r="A9">
        <v>61000</v>
      </c>
      <c r="B9" t="s">
        <v>5</v>
      </c>
      <c r="C9" s="2" t="s">
        <v>22</v>
      </c>
    </row>
    <row r="10" spans="1:3" ht="34" x14ac:dyDescent="0.2">
      <c r="A10">
        <v>61008</v>
      </c>
      <c r="B10" t="s">
        <v>6</v>
      </c>
      <c r="C10" s="2" t="s">
        <v>18</v>
      </c>
    </row>
    <row r="11" spans="1:3" ht="17" x14ac:dyDescent="0.2">
      <c r="A11">
        <v>61400</v>
      </c>
      <c r="B11" t="s">
        <v>7</v>
      </c>
      <c r="C11" s="2" t="s">
        <v>19</v>
      </c>
    </row>
    <row r="12" spans="1:3" ht="17" x14ac:dyDescent="0.2">
      <c r="A12">
        <v>61500</v>
      </c>
      <c r="B12" t="s">
        <v>8</v>
      </c>
      <c r="C12" s="2" t="s">
        <v>20</v>
      </c>
    </row>
    <row r="13" spans="1:3" ht="17" x14ac:dyDescent="0.2">
      <c r="A13">
        <v>61600</v>
      </c>
      <c r="B13" t="s">
        <v>9</v>
      </c>
      <c r="C13" s="2" t="s">
        <v>21</v>
      </c>
    </row>
    <row r="14" spans="1:3" ht="51" x14ac:dyDescent="0.2">
      <c r="A14">
        <v>50010</v>
      </c>
      <c r="B14" t="s">
        <v>40</v>
      </c>
      <c r="C14" s="2" t="s">
        <v>50</v>
      </c>
    </row>
    <row r="15" spans="1:3" ht="34" x14ac:dyDescent="0.2">
      <c r="A15" s="17" t="s">
        <v>41</v>
      </c>
      <c r="B15" t="s">
        <v>42</v>
      </c>
      <c r="C15" s="2" t="s">
        <v>45</v>
      </c>
    </row>
  </sheetData>
  <sheetProtection sheet="1" objects="1" scenarios="1"/>
  <mergeCells count="1">
    <mergeCell ref="A1:C1"/>
  </mergeCells>
  <pageMargins left="0.7" right="0.7" top="0.75" bottom="0.75" header="0.3" footer="0.3"/>
  <pageSetup scale="77"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Semester Budget</vt:lpstr>
      <vt:lpstr>Bridge Week Budget (if applies)</vt:lpstr>
      <vt:lpstr>Supporting Documentation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2021-10-14T13:07:36Z</cp:lastPrinted>
  <dcterms:created xsi:type="dcterms:W3CDTF">2021-10-12T17:28:10Z</dcterms:created>
  <dcterms:modified xsi:type="dcterms:W3CDTF">2022-11-07T14:46:53Z</dcterms:modified>
</cp:coreProperties>
</file>