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codeName="ThisWorkbook" defaultThemeVersion="124226"/>
  <mc:AlternateContent xmlns:mc="http://schemas.openxmlformats.org/markup-compatibility/2006">
    <mc:Choice Requires="x15">
      <x15ac:absPath xmlns:x15ac="http://schemas.microsoft.com/office/spreadsheetml/2010/11/ac" url="W:\PARS\ORAWeb\"/>
    </mc:Choice>
  </mc:AlternateContent>
  <xr:revisionPtr revIDLastSave="0" documentId="11_B059DE510109468C7A0403D4733E0D28E15D26F6" xr6:coauthVersionLast="47" xr6:coauthVersionMax="47" xr10:uidLastSave="{00000000-0000-0000-0000-000000000000}"/>
  <bookViews>
    <workbookView minimized="1" xWindow="0" yWindow="0" windowWidth="28800" windowHeight="14100" tabRatio="933" xr2:uid="{00000000-000D-0000-FFFF-FFFF00000000}"/>
  </bookViews>
  <sheets>
    <sheet name="CA Form" sheetId="6" r:id="rId1"/>
    <sheet name="CA Form_Pg2" sheetId="8" r:id="rId2"/>
    <sheet name="CA Form_Pg3" sheetId="19" r:id="rId3"/>
    <sheet name="LDA Form" sheetId="20" r:id="rId4"/>
    <sheet name="LDA Form_Pg2" sheetId="21" r:id="rId5"/>
    <sheet name="LDA Form_Pg3" sheetId="22" r:id="rId6"/>
    <sheet name="ECF (90+)" sheetId="18" r:id="rId7"/>
    <sheet name="Justifications Explained" sheetId="27" r:id="rId8"/>
    <sheet name="Drop Down Menus" sheetId="16" state="hidden" r:id="rId9"/>
  </sheets>
  <externalReferences>
    <externalReference r:id="rId10"/>
  </externalReferences>
  <definedNames>
    <definedName name="ACF_ECF_2">'Drop Down Menus'!$A$47:$A$49</definedName>
    <definedName name="ACF_ECF_3">'Drop Down Menus'!$A$52:$A$54</definedName>
    <definedName name="AdjCert2">'[1]Drop Down Menus'!$A$36:$A$38</definedName>
    <definedName name="AdjCert3">'[1]Drop Down Menus'!$A$41:$A$43</definedName>
    <definedName name="ExtCirc">'[1]Drop Down Menus'!$A$48:$A$56</definedName>
    <definedName name="ExtCircumstance">'Drop Down Menus'!$A$36:$A$44</definedName>
    <definedName name="Justifications" localSheetId="7">'[1]Drop Down Menus'!$A$4:$A$18</definedName>
    <definedName name="Justifications">'Drop Down Menus'!$A$4:$A$18</definedName>
    <definedName name="Justifications2">'[1]Drop Down Menus'!$A$4:$A$18</definedName>
    <definedName name="_xlnm.Print_Area" localSheetId="0">'CA Form'!$A$4:$BX$54</definedName>
    <definedName name="_xlnm.Print_Area" localSheetId="1">'CA Form_Pg2'!$A$1:$BX$38</definedName>
    <definedName name="_xlnm.Print_Area" localSheetId="2">'CA Form_Pg3'!$A$1:$BX$38</definedName>
    <definedName name="_xlnm.Print_Area" localSheetId="8">'Drop Down Menus'!$A$1:$A$60</definedName>
    <definedName name="_xlnm.Print_Area" localSheetId="6">'ECF (90+)'!$A$4:$BY$39</definedName>
    <definedName name="_xlnm.Print_Area" localSheetId="7">'Justifications Explained'!$A$1:$E$25</definedName>
    <definedName name="_xlnm.Print_Area" localSheetId="3">'LDA Form'!$A$4:$BX$58</definedName>
    <definedName name="_xlnm.Print_Area" localSheetId="4">'LDA Form_Pg2'!$A$1:$BX$38</definedName>
    <definedName name="_xlnm.Print_Area" localSheetId="5">'LDA Form_Pg3'!$A$1:$BX$38</definedName>
    <definedName name="TimeEffort" localSheetId="7">'[1]Drop Down Menus'!$A$28:$A$30</definedName>
    <definedName name="TimeEffort">'Drop Down Menus'!$A$28:$A$31</definedName>
  </definedNames>
  <calcPr calcId="162913"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20" l="1"/>
  <c r="BG9" i="22" l="1"/>
  <c r="BP36" i="22"/>
  <c r="BK36" i="22"/>
  <c r="BG36" i="22"/>
  <c r="BP35" i="22"/>
  <c r="BK35" i="22"/>
  <c r="BG35" i="22"/>
  <c r="BP34" i="22"/>
  <c r="BK34" i="22"/>
  <c r="BG34" i="22"/>
  <c r="BP33" i="22"/>
  <c r="BK33" i="22"/>
  <c r="BG33" i="22"/>
  <c r="BP32" i="22"/>
  <c r="BK32" i="22"/>
  <c r="BG32" i="22"/>
  <c r="BP31" i="22"/>
  <c r="BK31" i="22"/>
  <c r="BG31" i="22"/>
  <c r="BP30" i="22"/>
  <c r="BK30" i="22"/>
  <c r="BG30" i="22"/>
  <c r="BP29" i="22"/>
  <c r="BK29" i="22"/>
  <c r="BG29" i="22"/>
  <c r="BP28" i="22"/>
  <c r="BK28" i="22"/>
  <c r="BG28" i="22"/>
  <c r="BP27" i="22"/>
  <c r="BK27" i="22"/>
  <c r="BG27" i="22"/>
  <c r="BP26" i="22"/>
  <c r="BK26" i="22"/>
  <c r="BG26" i="22"/>
  <c r="BP25" i="22"/>
  <c r="BK25" i="22"/>
  <c r="BG25" i="22"/>
  <c r="BP24" i="22"/>
  <c r="BK24" i="22"/>
  <c r="BG24" i="22"/>
  <c r="BP23" i="22"/>
  <c r="BK23" i="22"/>
  <c r="BG23" i="22"/>
  <c r="BP22" i="22"/>
  <c r="BK22" i="22"/>
  <c r="BG22" i="22"/>
  <c r="BP21" i="22"/>
  <c r="BK21" i="22"/>
  <c r="BG21" i="22"/>
  <c r="BP20" i="22"/>
  <c r="BK20" i="22"/>
  <c r="BG20" i="22"/>
  <c r="BP19" i="22"/>
  <c r="BK19" i="22"/>
  <c r="BG19" i="22"/>
  <c r="BP18" i="22"/>
  <c r="BK18" i="22"/>
  <c r="BG18" i="22"/>
  <c r="BP17" i="22"/>
  <c r="BK17" i="22"/>
  <c r="BG17" i="22"/>
  <c r="BP16" i="22"/>
  <c r="BK16" i="22"/>
  <c r="BG16" i="22"/>
  <c r="BP15" i="22"/>
  <c r="BK15" i="22"/>
  <c r="BG15" i="22"/>
  <c r="BP14" i="22"/>
  <c r="BK14" i="22"/>
  <c r="BG14" i="22"/>
  <c r="BP13" i="22"/>
  <c r="BK13" i="22"/>
  <c r="BG13" i="22"/>
  <c r="BP12" i="22"/>
  <c r="BK12" i="22"/>
  <c r="BG12" i="22"/>
  <c r="BP11" i="22"/>
  <c r="BK11" i="22"/>
  <c r="BG11" i="22"/>
  <c r="BP10" i="22"/>
  <c r="BK10" i="22"/>
  <c r="BG10" i="22"/>
  <c r="BP9" i="22"/>
  <c r="BK9" i="22"/>
  <c r="AQ36" i="22"/>
  <c r="AQ35" i="22"/>
  <c r="AQ34" i="22"/>
  <c r="AQ33" i="22"/>
  <c r="AQ32" i="22"/>
  <c r="AQ31" i="22"/>
  <c r="AQ30" i="22"/>
  <c r="AQ29" i="22"/>
  <c r="AQ28" i="22"/>
  <c r="AQ27" i="22"/>
  <c r="AQ26" i="22"/>
  <c r="AQ25" i="22"/>
  <c r="AQ24" i="22"/>
  <c r="AQ23" i="22"/>
  <c r="AQ22" i="22"/>
  <c r="AQ21" i="22"/>
  <c r="AQ20" i="22"/>
  <c r="AQ19" i="22"/>
  <c r="AQ18" i="22"/>
  <c r="AQ17" i="22"/>
  <c r="AQ16" i="22"/>
  <c r="AQ15" i="22"/>
  <c r="AQ14" i="22"/>
  <c r="AQ13" i="22"/>
  <c r="AQ12" i="22"/>
  <c r="AQ11" i="22"/>
  <c r="AQ10" i="22"/>
  <c r="AQ9" i="22"/>
  <c r="BP36" i="21"/>
  <c r="BK36" i="21"/>
  <c r="BG36" i="21"/>
  <c r="BP35" i="21"/>
  <c r="BK35" i="21"/>
  <c r="BG35" i="21"/>
  <c r="BP34" i="21"/>
  <c r="BK34" i="21"/>
  <c r="BG34" i="21"/>
  <c r="BP33" i="21"/>
  <c r="BK33" i="21"/>
  <c r="BG33" i="21"/>
  <c r="BP32" i="21"/>
  <c r="BK32" i="21"/>
  <c r="BG32" i="21"/>
  <c r="BP31" i="21"/>
  <c r="BK31" i="21"/>
  <c r="BG31" i="21"/>
  <c r="BP30" i="21"/>
  <c r="BK30" i="21"/>
  <c r="BG30" i="21"/>
  <c r="BP29" i="21"/>
  <c r="BK29" i="21"/>
  <c r="BG29" i="21"/>
  <c r="BP28" i="21"/>
  <c r="BK28" i="21"/>
  <c r="BG28" i="21"/>
  <c r="BP27" i="21"/>
  <c r="BK27" i="21"/>
  <c r="BG27" i="21"/>
  <c r="BP26" i="21"/>
  <c r="BK26" i="21"/>
  <c r="BG26" i="21"/>
  <c r="BP25" i="21"/>
  <c r="BK25" i="21"/>
  <c r="BG25" i="21"/>
  <c r="BP24" i="21"/>
  <c r="BK24" i="21"/>
  <c r="BG24" i="21"/>
  <c r="BP23" i="21"/>
  <c r="BK23" i="21"/>
  <c r="BG23" i="21"/>
  <c r="BP22" i="21"/>
  <c r="BK22" i="21"/>
  <c r="BG22" i="21"/>
  <c r="BP21" i="21"/>
  <c r="BK21" i="21"/>
  <c r="BG21" i="21"/>
  <c r="BP20" i="21"/>
  <c r="BK20" i="21"/>
  <c r="BG20" i="21"/>
  <c r="BP19" i="21"/>
  <c r="BK19" i="21"/>
  <c r="BG19" i="21"/>
  <c r="BP18" i="21"/>
  <c r="BK18" i="21"/>
  <c r="BG18" i="21"/>
  <c r="BP17" i="21"/>
  <c r="BK17" i="21"/>
  <c r="BG17" i="21"/>
  <c r="BP16" i="21"/>
  <c r="BK16" i="21"/>
  <c r="BG16" i="21"/>
  <c r="BP15" i="21"/>
  <c r="BK15" i="21"/>
  <c r="BG15" i="21"/>
  <c r="BP14" i="21"/>
  <c r="BK14" i="21"/>
  <c r="BG14" i="21"/>
  <c r="BP13" i="21"/>
  <c r="BK13" i="21"/>
  <c r="BG13" i="21"/>
  <c r="BP12" i="21"/>
  <c r="BK12" i="21"/>
  <c r="BG12" i="21"/>
  <c r="BP11" i="21"/>
  <c r="BK11" i="21"/>
  <c r="BG11"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BP10" i="21"/>
  <c r="BP9" i="21"/>
  <c r="BK10" i="21"/>
  <c r="BK9" i="21"/>
  <c r="BG10" i="21"/>
  <c r="BG9" i="21"/>
  <c r="AQ10" i="21"/>
  <c r="AQ9" i="21"/>
  <c r="BP36" i="19"/>
  <c r="BH36" i="19"/>
  <c r="BB36" i="19"/>
  <c r="BP35" i="19"/>
  <c r="BH35" i="19"/>
  <c r="BB35" i="19"/>
  <c r="BP34" i="19"/>
  <c r="BH34" i="19"/>
  <c r="BB34" i="19"/>
  <c r="BP33" i="19"/>
  <c r="BH33" i="19"/>
  <c r="BB33" i="19"/>
  <c r="BP32" i="19"/>
  <c r="BH32" i="19"/>
  <c r="BB32" i="19"/>
  <c r="BP31" i="19"/>
  <c r="BH31" i="19"/>
  <c r="BB31" i="19"/>
  <c r="BP30" i="19"/>
  <c r="BH30" i="19"/>
  <c r="BB30" i="19"/>
  <c r="BP29" i="19"/>
  <c r="BH29" i="19"/>
  <c r="BB29" i="19"/>
  <c r="BP28" i="19"/>
  <c r="BH28" i="19"/>
  <c r="BB28" i="19"/>
  <c r="BP27" i="19"/>
  <c r="BH27" i="19"/>
  <c r="BB27" i="19"/>
  <c r="BP26" i="19"/>
  <c r="BH26" i="19"/>
  <c r="BB26" i="19"/>
  <c r="BP25" i="19"/>
  <c r="BH25" i="19"/>
  <c r="BB25" i="19"/>
  <c r="BP24" i="19"/>
  <c r="BH24" i="19"/>
  <c r="BB24" i="19"/>
  <c r="BP23" i="19"/>
  <c r="BH23" i="19"/>
  <c r="BB23" i="19"/>
  <c r="BP22" i="19"/>
  <c r="BH22" i="19"/>
  <c r="BB22" i="19"/>
  <c r="BP21" i="19"/>
  <c r="BH21" i="19"/>
  <c r="BB21" i="19"/>
  <c r="BP20" i="19"/>
  <c r="BH20" i="19"/>
  <c r="BB20" i="19"/>
  <c r="BP19" i="19"/>
  <c r="BH19" i="19"/>
  <c r="BB19" i="19"/>
  <c r="BP18" i="19"/>
  <c r="BH18" i="19"/>
  <c r="BB18" i="19"/>
  <c r="BP17" i="19"/>
  <c r="BH17" i="19"/>
  <c r="BB17" i="19"/>
  <c r="BP16" i="19"/>
  <c r="BH16" i="19"/>
  <c r="BB16" i="19"/>
  <c r="BP15" i="19"/>
  <c r="BH15" i="19"/>
  <c r="BB15" i="19"/>
  <c r="BP14" i="19"/>
  <c r="BH14" i="19"/>
  <c r="BB14" i="19"/>
  <c r="BP13" i="19"/>
  <c r="BH13" i="19"/>
  <c r="BB13" i="19"/>
  <c r="BP12" i="19"/>
  <c r="BH12" i="19"/>
  <c r="BB12" i="19"/>
  <c r="BP11" i="19"/>
  <c r="BH11" i="19"/>
  <c r="BB11" i="19"/>
  <c r="AE36" i="19"/>
  <c r="AE35" i="19"/>
  <c r="AE34" i="19"/>
  <c r="AE33" i="19"/>
  <c r="AE32" i="19"/>
  <c r="AE31" i="19"/>
  <c r="AE30" i="19"/>
  <c r="AE29" i="19"/>
  <c r="AE28" i="19"/>
  <c r="AE27" i="19"/>
  <c r="AE26" i="19"/>
  <c r="AE25" i="19"/>
  <c r="AE24" i="19"/>
  <c r="AE23" i="19"/>
  <c r="AE22" i="19"/>
  <c r="AE21" i="19"/>
  <c r="AE20" i="19"/>
  <c r="AE19" i="19"/>
  <c r="AE18" i="19"/>
  <c r="AE17" i="19"/>
  <c r="AE16" i="19"/>
  <c r="AE15" i="19"/>
  <c r="AE14" i="19"/>
  <c r="AE13" i="19"/>
  <c r="AE12" i="19"/>
  <c r="AE11" i="19"/>
  <c r="BP10" i="19"/>
  <c r="BH10" i="19"/>
  <c r="BB10" i="19"/>
  <c r="BP9" i="19"/>
  <c r="BH9" i="19"/>
  <c r="BB9" i="19"/>
  <c r="AE9" i="19"/>
  <c r="AE10" i="19"/>
  <c r="BP36" i="8"/>
  <c r="BH36" i="8"/>
  <c r="BB36" i="8"/>
  <c r="BP35" i="8"/>
  <c r="BH35" i="8"/>
  <c r="BB35" i="8"/>
  <c r="BP34" i="8"/>
  <c r="BH34" i="8"/>
  <c r="BB34" i="8"/>
  <c r="BP33" i="8"/>
  <c r="BH33" i="8"/>
  <c r="BB33" i="8"/>
  <c r="BP32" i="8"/>
  <c r="BH32" i="8"/>
  <c r="BB32" i="8"/>
  <c r="BP31" i="8"/>
  <c r="BH31" i="8"/>
  <c r="BB31" i="8"/>
  <c r="BP30" i="8"/>
  <c r="BH30" i="8"/>
  <c r="BB30" i="8"/>
  <c r="BP29" i="8"/>
  <c r="BH29" i="8"/>
  <c r="BB29" i="8"/>
  <c r="BP28" i="8"/>
  <c r="BH28" i="8"/>
  <c r="BB28" i="8"/>
  <c r="BP27" i="8"/>
  <c r="BH27" i="8"/>
  <c r="BB27" i="8"/>
  <c r="BP26" i="8"/>
  <c r="BH26" i="8"/>
  <c r="BB26" i="8"/>
  <c r="BP25" i="8"/>
  <c r="BH25" i="8"/>
  <c r="BB25" i="8"/>
  <c r="BP24" i="8"/>
  <c r="BH24" i="8"/>
  <c r="BB24" i="8"/>
  <c r="BP23" i="8"/>
  <c r="BH23" i="8"/>
  <c r="BB23" i="8"/>
  <c r="BP22" i="8"/>
  <c r="BH22" i="8"/>
  <c r="BB22" i="8"/>
  <c r="BP21" i="8"/>
  <c r="BH21" i="8"/>
  <c r="BB21" i="8"/>
  <c r="BP20" i="8"/>
  <c r="BH20" i="8"/>
  <c r="BB20" i="8"/>
  <c r="BP19" i="8"/>
  <c r="BH19" i="8"/>
  <c r="BB19" i="8"/>
  <c r="BP18" i="8"/>
  <c r="BH18" i="8"/>
  <c r="BB18" i="8"/>
  <c r="BP17" i="8"/>
  <c r="BH17" i="8"/>
  <c r="BB17" i="8"/>
  <c r="BP16" i="8"/>
  <c r="BH16" i="8"/>
  <c r="BB16" i="8"/>
  <c r="BP15" i="8"/>
  <c r="BH15" i="8"/>
  <c r="BB15" i="8"/>
  <c r="BP14" i="8"/>
  <c r="BH14" i="8"/>
  <c r="BB14" i="8"/>
  <c r="BP13" i="8"/>
  <c r="BH13" i="8"/>
  <c r="BB13" i="8"/>
  <c r="BP12" i="8"/>
  <c r="BH12" i="8"/>
  <c r="BB12" i="8"/>
  <c r="BP11" i="8"/>
  <c r="BH11" i="8"/>
  <c r="BB11" i="8"/>
  <c r="BP10" i="8"/>
  <c r="BP9" i="8"/>
  <c r="BH10" i="8"/>
  <c r="BH9" i="8"/>
  <c r="BB10" i="8" l="1"/>
  <c r="BB9" i="8"/>
  <c r="AE36" i="8"/>
  <c r="AE35" i="8"/>
  <c r="AE34" i="8"/>
  <c r="AE33" i="8"/>
  <c r="AE32" i="8"/>
  <c r="AE31" i="8"/>
  <c r="AE30" i="8"/>
  <c r="AE29" i="8"/>
  <c r="AE28" i="8"/>
  <c r="AE27" i="8"/>
  <c r="AE26" i="8"/>
  <c r="AE25" i="8"/>
  <c r="AE24" i="8"/>
  <c r="AE23" i="8"/>
  <c r="AE22" i="8"/>
  <c r="AE21" i="8"/>
  <c r="AE20" i="8"/>
  <c r="AE19" i="8"/>
  <c r="AE18" i="8"/>
  <c r="AE17" i="8"/>
  <c r="AE16" i="8"/>
  <c r="AE15" i="8"/>
  <c r="AE14" i="8"/>
  <c r="AE13" i="8"/>
  <c r="AE12" i="8"/>
  <c r="AE11" i="8"/>
  <c r="AE9" i="8"/>
  <c r="AE10" i="8"/>
  <c r="BY45" i="20"/>
  <c r="BY41" i="6"/>
  <c r="S37" i="22" l="1"/>
  <c r="BO2" i="21" s="1"/>
  <c r="BY37" i="21"/>
  <c r="S37" i="21"/>
  <c r="AF37" i="21" s="1"/>
  <c r="BY37" i="8"/>
  <c r="N37" i="8"/>
  <c r="AB37" i="8" s="1"/>
  <c r="N37" i="19"/>
  <c r="AB37" i="19" s="1"/>
  <c r="BO2" i="8" l="1"/>
  <c r="BO5" i="6"/>
  <c r="BY40" i="6" s="1"/>
  <c r="AD17" i="20"/>
  <c r="AD17" i="6"/>
  <c r="E25" i="27" l="1"/>
  <c r="BY48" i="20" l="1"/>
  <c r="K24" i="18"/>
  <c r="K20" i="18"/>
  <c r="BY47" i="20"/>
  <c r="BY43" i="6"/>
  <c r="BP4" i="18"/>
  <c r="BO4" i="22"/>
  <c r="BO4" i="21"/>
  <c r="BO7" i="20"/>
  <c r="BO4" i="19"/>
  <c r="BO4" i="8"/>
  <c r="BO7" i="6"/>
  <c r="CF62" i="20"/>
  <c r="CF64" i="20" s="1"/>
  <c r="CF62" i="6"/>
  <c r="CF66" i="6" s="1"/>
  <c r="AF37" i="22" l="1"/>
  <c r="BO5" i="20"/>
  <c r="BY44" i="20" s="1"/>
  <c r="CF66" i="20"/>
  <c r="CF64" i="6"/>
  <c r="CF68" i="6" s="1"/>
  <c r="B32" i="6" s="1"/>
  <c r="B33" i="6" s="1"/>
  <c r="BY42" i="6" l="1"/>
  <c r="CF68" i="20"/>
  <c r="B32" i="20" s="1"/>
  <c r="B33" i="20" s="1"/>
  <c r="BY4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9" authorId="0" shapeId="0" xr:uid="{00000000-0006-0000-0000-000001000000}">
      <text>
        <r>
          <rPr>
            <b/>
            <sz val="9"/>
            <color indexed="81"/>
            <rFont val="Tahoma"/>
            <family val="2"/>
          </rPr>
          <t>Jenny Rapp:</t>
        </r>
        <r>
          <rPr>
            <sz val="9"/>
            <color indexed="81"/>
            <rFont val="Tahoma"/>
            <family val="2"/>
          </rPr>
          <t xml:space="preserve">
This is the date that the transaction originally  posted to GL on the chartfield provided under "FROM".
It can be found on the "Journal Details" view in GL and should be entered in row 12 below.</t>
        </r>
      </text>
    </comment>
    <comment ref="N9" authorId="0" shapeId="0" xr:uid="{00000000-0006-0000-0000-000002000000}">
      <text>
        <r>
          <rPr>
            <b/>
            <sz val="9"/>
            <color indexed="81"/>
            <rFont val="Tahoma"/>
            <family val="2"/>
          </rPr>
          <t>Jenny Rapp:</t>
        </r>
        <r>
          <rPr>
            <sz val="9"/>
            <color indexed="81"/>
            <rFont val="Tahoma"/>
            <family val="2"/>
          </rPr>
          <t xml:space="preserve">
This should reflect the amount of the transaction originally posted to GL on the chartfield provided under "FROM". 
It can be found on the "Journal Details" view in GL and should be entered in row 12 below.</t>
        </r>
      </text>
    </comment>
    <comment ref="U9" authorId="0" shapeId="0" xr:uid="{00000000-0006-0000-0000-000003000000}">
      <text>
        <r>
          <rPr>
            <b/>
            <sz val="9"/>
            <color indexed="81"/>
            <rFont val="Tahoma"/>
            <family val="2"/>
          </rPr>
          <t>Jenny Rapp:</t>
        </r>
        <r>
          <rPr>
            <sz val="9"/>
            <color indexed="81"/>
            <rFont val="Tahoma"/>
            <family val="2"/>
          </rPr>
          <t xml:space="preserve">
This should reflect the amount of the transaction to be transferred to the chartfield provided under "TO". 
If transferring the full transaction, then it should equal the "Posted Amount" entered for the transaction. If transferring only a portion of the transaction, then it should be less than the "Posted Amount" entered for the transaction. 
It cannot be greater than the Amount found on the "Journal Details" view in GL and should be entered in row 12 below.</t>
        </r>
      </text>
    </comment>
    <comment ref="E11" authorId="0" shapeId="0" xr:uid="{00000000-0006-0000-0000-000004000000}">
      <text>
        <r>
          <rPr>
            <b/>
            <sz val="9"/>
            <color indexed="81"/>
            <rFont val="Tahoma"/>
            <family val="2"/>
          </rPr>
          <t>Jenny Rapp:</t>
        </r>
        <r>
          <rPr>
            <sz val="9"/>
            <color indexed="81"/>
            <rFont val="Tahoma"/>
            <family val="2"/>
          </rPr>
          <t xml:space="preserve">
This is the journal line description for the original transaction posted to GL on the chartfield provided under "FROM".
It can be found on the "Journal Details" view in GL and should be entered in row 13 below.</t>
        </r>
      </text>
    </comment>
    <comment ref="AB12" authorId="0" shapeId="0" xr:uid="{00000000-0006-0000-0000-000005000000}">
      <text>
        <r>
          <rPr>
            <b/>
            <sz val="9"/>
            <color indexed="81"/>
            <rFont val="Tahoma"/>
            <family val="2"/>
          </rPr>
          <t>Jenny Rapp:</t>
        </r>
        <r>
          <rPr>
            <sz val="9"/>
            <color indexed="81"/>
            <rFont val="Tahoma"/>
            <family val="2"/>
          </rPr>
          <t xml:space="preserve">
This is the chartfield where you are transferring the expense TO</t>
        </r>
      </text>
    </comment>
    <comment ref="AB13" authorId="0" shapeId="0" xr:uid="{00000000-0006-0000-00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6" authorId="0" shapeId="0" xr:uid="{00000000-0006-0000-0100-000001000000}">
      <text>
        <r>
          <rPr>
            <b/>
            <sz val="9"/>
            <color indexed="81"/>
            <rFont val="Tahoma"/>
            <family val="2"/>
          </rPr>
          <t>Jenny Rapp:</t>
        </r>
        <r>
          <rPr>
            <sz val="9"/>
            <color indexed="81"/>
            <rFont val="Tahoma"/>
            <family val="2"/>
          </rPr>
          <t xml:space="preserve">
This is the date that the transaction originally  posted to GL on the chartfield provided under "FROM".
It can be found on the "Journal Details" view in GL and should be entered for each transaction provided below.</t>
        </r>
      </text>
    </comment>
    <comment ref="N6" authorId="0" shapeId="0" xr:uid="{00000000-0006-0000-0100-000002000000}">
      <text>
        <r>
          <rPr>
            <b/>
            <sz val="9"/>
            <color indexed="81"/>
            <rFont val="Tahoma"/>
            <family val="2"/>
          </rPr>
          <t>Jenny Rapp:</t>
        </r>
        <r>
          <rPr>
            <sz val="9"/>
            <color indexed="81"/>
            <rFont val="Tahoma"/>
            <family val="2"/>
          </rPr>
          <t xml:space="preserve">
This should reflect the amount of the transaction originally posted to GL on the chartfield provided under "FROM". 
It can be found on the "Journal Details" view in GL and should be entered for each transaction provided below.</t>
        </r>
      </text>
    </comment>
    <comment ref="U6" authorId="0" shapeId="0" xr:uid="{00000000-0006-0000-0100-000003000000}">
      <text>
        <r>
          <rPr>
            <b/>
            <sz val="9"/>
            <color indexed="81"/>
            <rFont val="Tahoma"/>
            <family val="2"/>
          </rPr>
          <t>Jenny Rapp:</t>
        </r>
        <r>
          <rPr>
            <sz val="9"/>
            <color indexed="81"/>
            <rFont val="Tahoma"/>
            <family val="2"/>
          </rPr>
          <t xml:space="preserve">
This should reflect the amount of the transaction to be transferred to the chartfield provided under "TO". 
If transferring the full transaction, then it should equal the "Posted Amount" entered for the transaction. If transferring only a portion of the transaction, then it should be less than the "Posted Amount" entered for the transaction. 
It cannot be greater than the Amount found on the "Journal Details" view in GL and should be entered for each transaction provided below.</t>
        </r>
      </text>
    </comment>
    <comment ref="E8" authorId="0" shapeId="0" xr:uid="{00000000-0006-0000-0100-000004000000}">
      <text>
        <r>
          <rPr>
            <b/>
            <sz val="9"/>
            <color indexed="81"/>
            <rFont val="Tahoma"/>
            <family val="2"/>
          </rPr>
          <t>Jenny Rapp:</t>
        </r>
        <r>
          <rPr>
            <sz val="9"/>
            <color indexed="81"/>
            <rFont val="Tahoma"/>
            <family val="2"/>
          </rPr>
          <t xml:space="preserve">
This is the journal line description for the original transaction posted to GL on the chartfield provided under "FROM".
It can be found on the "Journal Details" view in GL and should be entered for each transaction provided below.</t>
        </r>
      </text>
    </comment>
    <comment ref="AB9" authorId="0" shapeId="0" xr:uid="{00000000-0006-0000-0100-000005000000}">
      <text>
        <r>
          <rPr>
            <b/>
            <sz val="9"/>
            <color indexed="81"/>
            <rFont val="Tahoma"/>
            <family val="2"/>
          </rPr>
          <t>Jenny Rapp:</t>
        </r>
        <r>
          <rPr>
            <sz val="9"/>
            <color indexed="81"/>
            <rFont val="Tahoma"/>
            <family val="2"/>
          </rPr>
          <t xml:space="preserve">
This is the chartfield where you are transferring the expense TO</t>
        </r>
      </text>
    </comment>
    <comment ref="AB10" authorId="0" shapeId="0" xr:uid="{00000000-0006-0000-01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1" authorId="0" shapeId="0" xr:uid="{00000000-0006-0000-0100-000007000000}">
      <text>
        <r>
          <rPr>
            <b/>
            <sz val="9"/>
            <color indexed="81"/>
            <rFont val="Tahoma"/>
            <family val="2"/>
          </rPr>
          <t>Jenny Rapp:</t>
        </r>
        <r>
          <rPr>
            <sz val="9"/>
            <color indexed="81"/>
            <rFont val="Tahoma"/>
            <family val="2"/>
          </rPr>
          <t xml:space="preserve">
This is the chartfield where you are transferring the expense TO</t>
        </r>
      </text>
    </comment>
    <comment ref="AB12" authorId="0" shapeId="0" xr:uid="{00000000-0006-0000-0100-00000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3" authorId="0" shapeId="0" xr:uid="{00000000-0006-0000-0100-000009000000}">
      <text>
        <r>
          <rPr>
            <b/>
            <sz val="9"/>
            <color indexed="81"/>
            <rFont val="Tahoma"/>
            <family val="2"/>
          </rPr>
          <t>Jenny Rapp:</t>
        </r>
        <r>
          <rPr>
            <sz val="9"/>
            <color indexed="81"/>
            <rFont val="Tahoma"/>
            <family val="2"/>
          </rPr>
          <t xml:space="preserve">
This is the chartfield where you are transferring the expense TO</t>
        </r>
      </text>
    </comment>
    <comment ref="AB14" authorId="0" shapeId="0" xr:uid="{00000000-0006-0000-0100-00000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5" authorId="0" shapeId="0" xr:uid="{00000000-0006-0000-0100-00000B000000}">
      <text>
        <r>
          <rPr>
            <b/>
            <sz val="9"/>
            <color indexed="81"/>
            <rFont val="Tahoma"/>
            <family val="2"/>
          </rPr>
          <t>Jenny Rapp:</t>
        </r>
        <r>
          <rPr>
            <sz val="9"/>
            <color indexed="81"/>
            <rFont val="Tahoma"/>
            <family val="2"/>
          </rPr>
          <t xml:space="preserve">
This is the chartfield where you are transferring the expense TO</t>
        </r>
      </text>
    </comment>
    <comment ref="AB16" authorId="0" shapeId="0" xr:uid="{00000000-0006-0000-0100-00000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7" authorId="0" shapeId="0" xr:uid="{00000000-0006-0000-0100-00000D000000}">
      <text>
        <r>
          <rPr>
            <b/>
            <sz val="9"/>
            <color indexed="81"/>
            <rFont val="Tahoma"/>
            <family val="2"/>
          </rPr>
          <t>Jenny Rapp:</t>
        </r>
        <r>
          <rPr>
            <sz val="9"/>
            <color indexed="81"/>
            <rFont val="Tahoma"/>
            <family val="2"/>
          </rPr>
          <t xml:space="preserve">
This is the chartfield where you are transferring the expense TO</t>
        </r>
      </text>
    </comment>
    <comment ref="AB18" authorId="0" shapeId="0" xr:uid="{00000000-0006-0000-0100-00000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9" authorId="0" shapeId="0" xr:uid="{00000000-0006-0000-0100-00000F000000}">
      <text>
        <r>
          <rPr>
            <b/>
            <sz val="9"/>
            <color indexed="81"/>
            <rFont val="Tahoma"/>
            <family val="2"/>
          </rPr>
          <t>Jenny Rapp:</t>
        </r>
        <r>
          <rPr>
            <sz val="9"/>
            <color indexed="81"/>
            <rFont val="Tahoma"/>
            <family val="2"/>
          </rPr>
          <t xml:space="preserve">
This is the chartfield where you are transferring the expense TO</t>
        </r>
      </text>
    </comment>
    <comment ref="AB20" authorId="0" shapeId="0" xr:uid="{00000000-0006-0000-0100-00001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1" authorId="0" shapeId="0" xr:uid="{00000000-0006-0000-0100-000011000000}">
      <text>
        <r>
          <rPr>
            <b/>
            <sz val="9"/>
            <color indexed="81"/>
            <rFont val="Tahoma"/>
            <family val="2"/>
          </rPr>
          <t>Jenny Rapp:</t>
        </r>
        <r>
          <rPr>
            <sz val="9"/>
            <color indexed="81"/>
            <rFont val="Tahoma"/>
            <family val="2"/>
          </rPr>
          <t xml:space="preserve">
This is the chartfield where you are transferring the expense TO</t>
        </r>
      </text>
    </comment>
    <comment ref="AB22" authorId="0" shapeId="0" xr:uid="{00000000-0006-0000-0100-000012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3" authorId="0" shapeId="0" xr:uid="{00000000-0006-0000-0100-000013000000}">
      <text>
        <r>
          <rPr>
            <b/>
            <sz val="9"/>
            <color indexed="81"/>
            <rFont val="Tahoma"/>
            <family val="2"/>
          </rPr>
          <t>Jenny Rapp:</t>
        </r>
        <r>
          <rPr>
            <sz val="9"/>
            <color indexed="81"/>
            <rFont val="Tahoma"/>
            <family val="2"/>
          </rPr>
          <t xml:space="preserve">
This is the chartfield where you are transferring the expense TO</t>
        </r>
      </text>
    </comment>
    <comment ref="AB24" authorId="0" shapeId="0" xr:uid="{00000000-0006-0000-0100-000014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6" authorId="0" shapeId="0" xr:uid="{00000000-0006-0000-0100-000015000000}">
      <text>
        <r>
          <rPr>
            <b/>
            <sz val="9"/>
            <color indexed="81"/>
            <rFont val="Tahoma"/>
            <family val="2"/>
          </rPr>
          <t>Jenny Rapp:</t>
        </r>
        <r>
          <rPr>
            <sz val="9"/>
            <color indexed="81"/>
            <rFont val="Tahoma"/>
            <family val="2"/>
          </rPr>
          <t xml:space="preserve">
This is the chartfield where you are transferring the expense TO</t>
        </r>
      </text>
    </comment>
    <comment ref="AB28" authorId="0" shapeId="0" xr:uid="{00000000-0006-0000-0100-000016000000}">
      <text>
        <r>
          <rPr>
            <b/>
            <sz val="9"/>
            <color indexed="81"/>
            <rFont val="Tahoma"/>
            <family val="2"/>
          </rPr>
          <t>Jenny Rapp:</t>
        </r>
        <r>
          <rPr>
            <sz val="9"/>
            <color indexed="81"/>
            <rFont val="Tahoma"/>
            <family val="2"/>
          </rPr>
          <t xml:space="preserve">
This is the chartfield where you are transferring the expense TO</t>
        </r>
      </text>
    </comment>
    <comment ref="AB29" authorId="0" shapeId="0" xr:uid="{00000000-0006-0000-0100-000017000000}">
      <text>
        <r>
          <rPr>
            <b/>
            <sz val="9"/>
            <color indexed="81"/>
            <rFont val="Tahoma"/>
            <family val="2"/>
          </rPr>
          <t>Jenny Rapp:</t>
        </r>
        <r>
          <rPr>
            <sz val="9"/>
            <color indexed="81"/>
            <rFont val="Tahoma"/>
            <family val="2"/>
          </rPr>
          <t xml:space="preserve">
This is the chartfield where you are transferring the expense TO</t>
        </r>
      </text>
    </comment>
    <comment ref="AB30" authorId="0" shapeId="0" xr:uid="{00000000-0006-0000-0100-00001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32" authorId="0" shapeId="0" xr:uid="{00000000-0006-0000-0100-000019000000}">
      <text>
        <r>
          <rPr>
            <b/>
            <sz val="9"/>
            <color indexed="81"/>
            <rFont val="Tahoma"/>
            <family val="2"/>
          </rPr>
          <t>Jenny Rapp:</t>
        </r>
        <r>
          <rPr>
            <sz val="9"/>
            <color indexed="81"/>
            <rFont val="Tahoma"/>
            <family val="2"/>
          </rPr>
          <t xml:space="preserve">
This is the chartfield where you are transferring the expense TO</t>
        </r>
      </text>
    </comment>
    <comment ref="AB33" authorId="0" shapeId="0" xr:uid="{00000000-0006-0000-0100-00001A000000}">
      <text>
        <r>
          <rPr>
            <b/>
            <sz val="9"/>
            <color indexed="81"/>
            <rFont val="Tahoma"/>
            <family val="2"/>
          </rPr>
          <t>Jenny Rapp:</t>
        </r>
        <r>
          <rPr>
            <sz val="9"/>
            <color indexed="81"/>
            <rFont val="Tahoma"/>
            <family val="2"/>
          </rPr>
          <t xml:space="preserve">
This is the chartfield where you are transferring the expense TO</t>
        </r>
      </text>
    </comment>
    <comment ref="AB35" authorId="0" shapeId="0" xr:uid="{00000000-0006-0000-0100-00001B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36" authorId="0" shapeId="0" xr:uid="{00000000-0006-0000-0100-00001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6" authorId="0" shapeId="0" xr:uid="{00000000-0006-0000-0200-000001000000}">
      <text>
        <r>
          <rPr>
            <b/>
            <sz val="9"/>
            <color indexed="81"/>
            <rFont val="Tahoma"/>
            <family val="2"/>
          </rPr>
          <t>Jenny Rapp:</t>
        </r>
        <r>
          <rPr>
            <sz val="9"/>
            <color indexed="81"/>
            <rFont val="Tahoma"/>
            <family val="2"/>
          </rPr>
          <t xml:space="preserve">
This is the date that the transaction originally  posted to GL on the chartfield provided under "FROM".
It can be found on the "Journal Details" view in GL and should be entered for each transaction provided below.</t>
        </r>
      </text>
    </comment>
    <comment ref="N6" authorId="0" shapeId="0" xr:uid="{00000000-0006-0000-0200-000002000000}">
      <text>
        <r>
          <rPr>
            <b/>
            <sz val="9"/>
            <color indexed="81"/>
            <rFont val="Tahoma"/>
            <family val="2"/>
          </rPr>
          <t>Jenny Rapp:</t>
        </r>
        <r>
          <rPr>
            <sz val="9"/>
            <color indexed="81"/>
            <rFont val="Tahoma"/>
            <family val="2"/>
          </rPr>
          <t xml:space="preserve">
This should reflect the amount of the transaction originally posted to GL on the chartfield provided under "FROM". 
It can be found on the "Journal Details" view in GL and should be entered for each transaction provided below.</t>
        </r>
      </text>
    </comment>
    <comment ref="U6" authorId="0" shapeId="0" xr:uid="{00000000-0006-0000-0200-000003000000}">
      <text>
        <r>
          <rPr>
            <b/>
            <sz val="9"/>
            <color indexed="81"/>
            <rFont val="Tahoma"/>
            <family val="2"/>
          </rPr>
          <t>Jenny Rapp:</t>
        </r>
        <r>
          <rPr>
            <sz val="9"/>
            <color indexed="81"/>
            <rFont val="Tahoma"/>
            <family val="2"/>
          </rPr>
          <t xml:space="preserve">
This should reflect the amount of the transaction to be transferred to the chartfield provided under "TO". 
If transferring the full transaction, then it should equal the "Posted Amount" entered for the transaction. If transferring only a portion of the transaction, then it should be less than the "Posted Amount" entered for the transaction. 
It cannot be greater than the Amount found on the "Journal Details" view in GL and should be entered for each transaction provided below.</t>
        </r>
      </text>
    </comment>
    <comment ref="E8" authorId="0" shapeId="0" xr:uid="{00000000-0006-0000-0200-000004000000}">
      <text>
        <r>
          <rPr>
            <b/>
            <sz val="9"/>
            <color indexed="81"/>
            <rFont val="Tahoma"/>
            <family val="2"/>
          </rPr>
          <t>Jenny Rapp:</t>
        </r>
        <r>
          <rPr>
            <sz val="9"/>
            <color indexed="81"/>
            <rFont val="Tahoma"/>
            <family val="2"/>
          </rPr>
          <t xml:space="preserve">
This is the journal line description for the original transaction posted to GL on the chartfield provided under "FROM".
It can be found on the "Journal Details" view in GL and should be entered for each transaction provided below.</t>
        </r>
      </text>
    </comment>
    <comment ref="AB9" authorId="0" shapeId="0" xr:uid="{00000000-0006-0000-0200-000005000000}">
      <text>
        <r>
          <rPr>
            <b/>
            <sz val="9"/>
            <color indexed="81"/>
            <rFont val="Tahoma"/>
            <family val="2"/>
          </rPr>
          <t>Jenny Rapp:</t>
        </r>
        <r>
          <rPr>
            <sz val="9"/>
            <color indexed="81"/>
            <rFont val="Tahoma"/>
            <family val="2"/>
          </rPr>
          <t xml:space="preserve">
This is the chartfield where you are transferring the expense TO</t>
        </r>
      </text>
    </comment>
    <comment ref="AB10" authorId="0" shapeId="0" xr:uid="{00000000-0006-0000-02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1" authorId="0" shapeId="0" xr:uid="{00000000-0006-0000-0200-000007000000}">
      <text>
        <r>
          <rPr>
            <b/>
            <sz val="9"/>
            <color indexed="81"/>
            <rFont val="Tahoma"/>
            <family val="2"/>
          </rPr>
          <t>Jenny Rapp:</t>
        </r>
        <r>
          <rPr>
            <sz val="9"/>
            <color indexed="81"/>
            <rFont val="Tahoma"/>
            <family val="2"/>
          </rPr>
          <t xml:space="preserve">
This is the chartfield where you are transferring the expense TO</t>
        </r>
      </text>
    </comment>
    <comment ref="AB12" authorId="0" shapeId="0" xr:uid="{00000000-0006-0000-0200-00000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3" authorId="0" shapeId="0" xr:uid="{00000000-0006-0000-0200-000009000000}">
      <text>
        <r>
          <rPr>
            <b/>
            <sz val="9"/>
            <color indexed="81"/>
            <rFont val="Tahoma"/>
            <family val="2"/>
          </rPr>
          <t>Jenny Rapp:</t>
        </r>
        <r>
          <rPr>
            <sz val="9"/>
            <color indexed="81"/>
            <rFont val="Tahoma"/>
            <family val="2"/>
          </rPr>
          <t xml:space="preserve">
This is the chartfield where you are transferring the expense TO</t>
        </r>
      </text>
    </comment>
    <comment ref="AB14" authorId="0" shapeId="0" xr:uid="{00000000-0006-0000-0200-00000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5" authorId="0" shapeId="0" xr:uid="{00000000-0006-0000-0200-00000B000000}">
      <text>
        <r>
          <rPr>
            <b/>
            <sz val="9"/>
            <color indexed="81"/>
            <rFont val="Tahoma"/>
            <family val="2"/>
          </rPr>
          <t>Jenny Rapp:</t>
        </r>
        <r>
          <rPr>
            <sz val="9"/>
            <color indexed="81"/>
            <rFont val="Tahoma"/>
            <family val="2"/>
          </rPr>
          <t xml:space="preserve">
This is the chartfield where you are transferring the expense TO</t>
        </r>
      </text>
    </comment>
    <comment ref="AB16" authorId="0" shapeId="0" xr:uid="{00000000-0006-0000-0200-00000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7" authorId="0" shapeId="0" xr:uid="{00000000-0006-0000-0200-00000D000000}">
      <text>
        <r>
          <rPr>
            <b/>
            <sz val="9"/>
            <color indexed="81"/>
            <rFont val="Tahoma"/>
            <family val="2"/>
          </rPr>
          <t>Jenny Rapp:</t>
        </r>
        <r>
          <rPr>
            <sz val="9"/>
            <color indexed="81"/>
            <rFont val="Tahoma"/>
            <family val="2"/>
          </rPr>
          <t xml:space="preserve">
This is the chartfield where you are transferring the expense TO</t>
        </r>
      </text>
    </comment>
    <comment ref="AB18" authorId="0" shapeId="0" xr:uid="{00000000-0006-0000-0200-00000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19" authorId="0" shapeId="0" xr:uid="{00000000-0006-0000-0200-00000F000000}">
      <text>
        <r>
          <rPr>
            <b/>
            <sz val="9"/>
            <color indexed="81"/>
            <rFont val="Tahoma"/>
            <family val="2"/>
          </rPr>
          <t>Jenny Rapp:</t>
        </r>
        <r>
          <rPr>
            <sz val="9"/>
            <color indexed="81"/>
            <rFont val="Tahoma"/>
            <family val="2"/>
          </rPr>
          <t xml:space="preserve">
This is the chartfield where you are transferring the expense TO</t>
        </r>
      </text>
    </comment>
    <comment ref="AB20" authorId="0" shapeId="0" xr:uid="{00000000-0006-0000-0200-00001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1" authorId="0" shapeId="0" xr:uid="{00000000-0006-0000-0200-000011000000}">
      <text>
        <r>
          <rPr>
            <b/>
            <sz val="9"/>
            <color indexed="81"/>
            <rFont val="Tahoma"/>
            <family val="2"/>
          </rPr>
          <t>Jenny Rapp:</t>
        </r>
        <r>
          <rPr>
            <sz val="9"/>
            <color indexed="81"/>
            <rFont val="Tahoma"/>
            <family val="2"/>
          </rPr>
          <t xml:space="preserve">
This is the chartfield where you are transferring the expense TO</t>
        </r>
      </text>
    </comment>
    <comment ref="AB22" authorId="0" shapeId="0" xr:uid="{00000000-0006-0000-0200-000012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3" authorId="0" shapeId="0" xr:uid="{00000000-0006-0000-0200-000013000000}">
      <text>
        <r>
          <rPr>
            <b/>
            <sz val="9"/>
            <color indexed="81"/>
            <rFont val="Tahoma"/>
            <family val="2"/>
          </rPr>
          <t>Jenny Rapp:</t>
        </r>
        <r>
          <rPr>
            <sz val="9"/>
            <color indexed="81"/>
            <rFont val="Tahoma"/>
            <family val="2"/>
          </rPr>
          <t xml:space="preserve">
This is the chartfield where you are transferring the expense TO</t>
        </r>
      </text>
    </comment>
    <comment ref="AB24" authorId="0" shapeId="0" xr:uid="{00000000-0006-0000-0200-000014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5" authorId="0" shapeId="0" xr:uid="{00000000-0006-0000-0200-000015000000}">
      <text>
        <r>
          <rPr>
            <b/>
            <sz val="9"/>
            <color indexed="81"/>
            <rFont val="Tahoma"/>
            <family val="2"/>
          </rPr>
          <t>Jenny Rapp:</t>
        </r>
        <r>
          <rPr>
            <sz val="9"/>
            <color indexed="81"/>
            <rFont val="Tahoma"/>
            <family val="2"/>
          </rPr>
          <t xml:space="preserve">
This is the chartfield where you are transferring the expense TO</t>
        </r>
      </text>
    </comment>
    <comment ref="AB26" authorId="0" shapeId="0" xr:uid="{00000000-0006-0000-0200-00001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7" authorId="0" shapeId="0" xr:uid="{00000000-0006-0000-0200-000017000000}">
      <text>
        <r>
          <rPr>
            <b/>
            <sz val="9"/>
            <color indexed="81"/>
            <rFont val="Tahoma"/>
            <family val="2"/>
          </rPr>
          <t>Jenny Rapp:</t>
        </r>
        <r>
          <rPr>
            <sz val="9"/>
            <color indexed="81"/>
            <rFont val="Tahoma"/>
            <family val="2"/>
          </rPr>
          <t xml:space="preserve">
This is the chartfield where you are transferring the expense TO</t>
        </r>
      </text>
    </comment>
    <comment ref="AB28" authorId="0" shapeId="0" xr:uid="{00000000-0006-0000-0200-00001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29" authorId="0" shapeId="0" xr:uid="{00000000-0006-0000-0200-000019000000}">
      <text>
        <r>
          <rPr>
            <b/>
            <sz val="9"/>
            <color indexed="81"/>
            <rFont val="Tahoma"/>
            <family val="2"/>
          </rPr>
          <t>Jenny Rapp:</t>
        </r>
        <r>
          <rPr>
            <sz val="9"/>
            <color indexed="81"/>
            <rFont val="Tahoma"/>
            <family val="2"/>
          </rPr>
          <t xml:space="preserve">
This is the chartfield where you are transferring the expense TO</t>
        </r>
      </text>
    </comment>
    <comment ref="AB30" authorId="0" shapeId="0" xr:uid="{00000000-0006-0000-0200-00001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31" authorId="0" shapeId="0" xr:uid="{00000000-0006-0000-0200-00001B000000}">
      <text>
        <r>
          <rPr>
            <b/>
            <sz val="9"/>
            <color indexed="81"/>
            <rFont val="Tahoma"/>
            <family val="2"/>
          </rPr>
          <t>Jenny Rapp:</t>
        </r>
        <r>
          <rPr>
            <sz val="9"/>
            <color indexed="81"/>
            <rFont val="Tahoma"/>
            <family val="2"/>
          </rPr>
          <t xml:space="preserve">
This is the chartfield where you are transferring the expense TO</t>
        </r>
      </text>
    </comment>
    <comment ref="AB32" authorId="0" shapeId="0" xr:uid="{00000000-0006-0000-0200-00001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33" authorId="0" shapeId="0" xr:uid="{00000000-0006-0000-0200-00001D000000}">
      <text>
        <r>
          <rPr>
            <b/>
            <sz val="9"/>
            <color indexed="81"/>
            <rFont val="Tahoma"/>
            <family val="2"/>
          </rPr>
          <t>Jenny Rapp:</t>
        </r>
        <r>
          <rPr>
            <sz val="9"/>
            <color indexed="81"/>
            <rFont val="Tahoma"/>
            <family val="2"/>
          </rPr>
          <t xml:space="preserve">
This is the chartfield where you are transferring the expense TO</t>
        </r>
      </text>
    </comment>
    <comment ref="AB34" authorId="0" shapeId="0" xr:uid="{00000000-0006-0000-0200-00001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B35" authorId="0" shapeId="0" xr:uid="{00000000-0006-0000-0200-00001F000000}">
      <text>
        <r>
          <rPr>
            <b/>
            <sz val="9"/>
            <color indexed="81"/>
            <rFont val="Tahoma"/>
            <family val="2"/>
          </rPr>
          <t>Jenny Rapp:</t>
        </r>
        <r>
          <rPr>
            <sz val="9"/>
            <color indexed="81"/>
            <rFont val="Tahoma"/>
            <family val="2"/>
          </rPr>
          <t xml:space="preserve">
This is the chartfield where you are transferring the expense TO</t>
        </r>
      </text>
    </comment>
    <comment ref="AB36" authorId="0" shapeId="0" xr:uid="{00000000-0006-0000-0200-00002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9" authorId="0" shapeId="0" xr:uid="{00000000-0006-0000-0300-000001000000}">
      <text>
        <r>
          <rPr>
            <b/>
            <sz val="9"/>
            <color indexed="81"/>
            <rFont val="Tahoma"/>
            <family val="2"/>
          </rPr>
          <t>Jenny Rapp:</t>
        </r>
        <r>
          <rPr>
            <sz val="9"/>
            <color indexed="81"/>
            <rFont val="Tahoma"/>
            <family val="2"/>
          </rPr>
          <t xml:space="preserve">
This is the "Name" for the transaction originally posted to GL on the chartfield provided under "FROM".
It can be found on the "Payroll Journal Details" view in GL and should be entered in row 12 below.</t>
        </r>
      </text>
    </comment>
    <comment ref="N9" authorId="0" shapeId="0" xr:uid="{00000000-0006-0000-0300-000002000000}">
      <text>
        <r>
          <rPr>
            <b/>
            <sz val="9"/>
            <color indexed="81"/>
            <rFont val="Tahoma"/>
            <family val="2"/>
          </rPr>
          <t>Jenny Rapp:</t>
        </r>
        <r>
          <rPr>
            <sz val="9"/>
            <color indexed="81"/>
            <rFont val="Tahoma"/>
            <family val="2"/>
          </rPr>
          <t xml:space="preserve">
This is the employee ID for the transaction originally posted to GL on the chartfield provided under "FROM".
It can be found on the "Payroll Journal Details" view in GL and should be entered in row 12 below.</t>
        </r>
      </text>
    </comment>
    <comment ref="S9" authorId="0" shapeId="0" xr:uid="{00000000-0006-0000-0300-000003000000}">
      <text>
        <r>
          <rPr>
            <b/>
            <sz val="9"/>
            <color indexed="81"/>
            <rFont val="Tahoma"/>
            <family val="2"/>
          </rPr>
          <t>Jenny Rapp:</t>
        </r>
        <r>
          <rPr>
            <sz val="9"/>
            <color indexed="81"/>
            <rFont val="Tahoma"/>
            <family val="2"/>
          </rPr>
          <t xml:space="preserve">
This is the Pay End Date for the transaction originally posted to GL on the chartfield provided under "FROM".
It can be found on the "Payroll Journal Details" view in GL and should be entered in row 12 below.</t>
        </r>
      </text>
    </comment>
    <comment ref="Z9" authorId="0" shapeId="0" xr:uid="{00000000-0006-0000-0300-000004000000}">
      <text>
        <r>
          <rPr>
            <b/>
            <sz val="9"/>
            <color indexed="81"/>
            <rFont val="Tahoma"/>
            <family val="2"/>
          </rPr>
          <t>Jenny Rapp:</t>
        </r>
        <r>
          <rPr>
            <sz val="9"/>
            <color indexed="81"/>
            <rFont val="Tahoma"/>
            <family val="2"/>
          </rPr>
          <t xml:space="preserve">
This should reflect the amount of the transaction to be transferred to the chartfield provided under "TO". 
It cannot be greater than the Amount found on the "Payroll Journal Details" view in GL and should be entered in row 12 below.</t>
        </r>
      </text>
    </comment>
    <comment ref="AF12" authorId="0" shapeId="0" xr:uid="{00000000-0006-0000-0300-000005000000}">
      <text>
        <r>
          <rPr>
            <b/>
            <sz val="9"/>
            <color indexed="81"/>
            <rFont val="Tahoma"/>
            <family val="2"/>
          </rPr>
          <t>Jenny Rapp:</t>
        </r>
        <r>
          <rPr>
            <sz val="9"/>
            <color indexed="81"/>
            <rFont val="Tahoma"/>
            <family val="2"/>
          </rPr>
          <t xml:space="preserve">
This is the chartfield where you are transferring the expense TO</t>
        </r>
      </text>
    </comment>
    <comment ref="AF13" authorId="0" shapeId="0" xr:uid="{00000000-0006-0000-03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6" authorId="0" shapeId="0" xr:uid="{00000000-0006-0000-0400-000001000000}">
      <text>
        <r>
          <rPr>
            <b/>
            <sz val="9"/>
            <color indexed="81"/>
            <rFont val="Tahoma"/>
            <family val="2"/>
          </rPr>
          <t>Jenny Rapp:</t>
        </r>
        <r>
          <rPr>
            <sz val="9"/>
            <color indexed="81"/>
            <rFont val="Tahoma"/>
            <family val="2"/>
          </rPr>
          <t xml:space="preserve">
This is the "Name" for the transaction originally posted to GL on the chartfield provided under "FROM".
It can be found on the "Payroll Journal Details" view in GL and should be entered for each transaction provided below.</t>
        </r>
      </text>
    </comment>
    <comment ref="N6" authorId="0" shapeId="0" xr:uid="{00000000-0006-0000-0400-000002000000}">
      <text>
        <r>
          <rPr>
            <b/>
            <sz val="9"/>
            <color indexed="81"/>
            <rFont val="Tahoma"/>
            <family val="2"/>
          </rPr>
          <t>Jenny Rapp:</t>
        </r>
        <r>
          <rPr>
            <sz val="9"/>
            <color indexed="81"/>
            <rFont val="Tahoma"/>
            <family val="2"/>
          </rPr>
          <t xml:space="preserve">
This is the employee ID for the transaction originally posted to GL on the chartfield provided under "FROM".
It can be found on the "Payroll Journal Details" view in GL and should be entered for each transaction provided below.</t>
        </r>
      </text>
    </comment>
    <comment ref="S6" authorId="0" shapeId="0" xr:uid="{00000000-0006-0000-0400-000003000000}">
      <text>
        <r>
          <rPr>
            <b/>
            <sz val="9"/>
            <color indexed="81"/>
            <rFont val="Tahoma"/>
            <family val="2"/>
          </rPr>
          <t>Jenny Rapp:</t>
        </r>
        <r>
          <rPr>
            <sz val="9"/>
            <color indexed="81"/>
            <rFont val="Tahoma"/>
            <family val="2"/>
          </rPr>
          <t xml:space="preserve">
This is the Pay End Date for the transaction originally posted to GL on the chartfield provided under "FROM".
It can be found on the "Payroll Journal Details" view in GL and should be entered for each transaction provided below.</t>
        </r>
      </text>
    </comment>
    <comment ref="Z6" authorId="0" shapeId="0" xr:uid="{00000000-0006-0000-0400-000004000000}">
      <text>
        <r>
          <rPr>
            <b/>
            <sz val="9"/>
            <color indexed="81"/>
            <rFont val="Tahoma"/>
            <family val="2"/>
          </rPr>
          <t>Jenny Rapp:</t>
        </r>
        <r>
          <rPr>
            <sz val="9"/>
            <color indexed="81"/>
            <rFont val="Tahoma"/>
            <family val="2"/>
          </rPr>
          <t xml:space="preserve">
This should reflect the amount of the transaction to be transferred to the chartfield provided under "TO". 
It cannot be greater than the Amount found on the "Payroll Journal Details" view in GL and should be entered for each transaction provided below.</t>
        </r>
      </text>
    </comment>
    <comment ref="AF9" authorId="0" shapeId="0" xr:uid="{00000000-0006-0000-0400-000005000000}">
      <text>
        <r>
          <rPr>
            <b/>
            <sz val="9"/>
            <color indexed="81"/>
            <rFont val="Tahoma"/>
            <family val="2"/>
          </rPr>
          <t>Jenny Rapp:</t>
        </r>
        <r>
          <rPr>
            <sz val="9"/>
            <color indexed="81"/>
            <rFont val="Tahoma"/>
            <family val="2"/>
          </rPr>
          <t xml:space="preserve">
This is the chartfield where you are transferring the expense TO</t>
        </r>
      </text>
    </comment>
    <comment ref="AF10" authorId="0" shapeId="0" xr:uid="{00000000-0006-0000-04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1" authorId="0" shapeId="0" xr:uid="{00000000-0006-0000-0400-000007000000}">
      <text>
        <r>
          <rPr>
            <b/>
            <sz val="9"/>
            <color indexed="81"/>
            <rFont val="Tahoma"/>
            <family val="2"/>
          </rPr>
          <t>Jenny Rapp:</t>
        </r>
        <r>
          <rPr>
            <sz val="9"/>
            <color indexed="81"/>
            <rFont val="Tahoma"/>
            <family val="2"/>
          </rPr>
          <t xml:space="preserve">
This is the chartfield where you are transferring the expense TO</t>
        </r>
      </text>
    </comment>
    <comment ref="AF12" authorId="0" shapeId="0" xr:uid="{00000000-0006-0000-0400-00000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3" authorId="0" shapeId="0" xr:uid="{00000000-0006-0000-0400-000009000000}">
      <text>
        <r>
          <rPr>
            <b/>
            <sz val="9"/>
            <color indexed="81"/>
            <rFont val="Tahoma"/>
            <family val="2"/>
          </rPr>
          <t>Jenny Rapp:</t>
        </r>
        <r>
          <rPr>
            <sz val="9"/>
            <color indexed="81"/>
            <rFont val="Tahoma"/>
            <family val="2"/>
          </rPr>
          <t xml:space="preserve">
This is the chartfield where you are transferring the expense TO</t>
        </r>
      </text>
    </comment>
    <comment ref="AF14" authorId="0" shapeId="0" xr:uid="{00000000-0006-0000-0400-00000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5" authorId="0" shapeId="0" xr:uid="{00000000-0006-0000-0400-00000B000000}">
      <text>
        <r>
          <rPr>
            <b/>
            <sz val="9"/>
            <color indexed="81"/>
            <rFont val="Tahoma"/>
            <family val="2"/>
          </rPr>
          <t>Jenny Rapp:</t>
        </r>
        <r>
          <rPr>
            <sz val="9"/>
            <color indexed="81"/>
            <rFont val="Tahoma"/>
            <family val="2"/>
          </rPr>
          <t xml:space="preserve">
This is the chartfield where you are transferring the expense TO</t>
        </r>
      </text>
    </comment>
    <comment ref="AF16" authorId="0" shapeId="0" xr:uid="{00000000-0006-0000-0400-00000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7" authorId="0" shapeId="0" xr:uid="{00000000-0006-0000-0400-00000D000000}">
      <text>
        <r>
          <rPr>
            <b/>
            <sz val="9"/>
            <color indexed="81"/>
            <rFont val="Tahoma"/>
            <family val="2"/>
          </rPr>
          <t>Jenny Rapp:</t>
        </r>
        <r>
          <rPr>
            <sz val="9"/>
            <color indexed="81"/>
            <rFont val="Tahoma"/>
            <family val="2"/>
          </rPr>
          <t xml:space="preserve">
This is the chartfield where you are transferring the expense TO</t>
        </r>
      </text>
    </comment>
    <comment ref="AF18" authorId="0" shapeId="0" xr:uid="{00000000-0006-0000-0400-00000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9" authorId="0" shapeId="0" xr:uid="{00000000-0006-0000-0400-00000F000000}">
      <text>
        <r>
          <rPr>
            <b/>
            <sz val="9"/>
            <color indexed="81"/>
            <rFont val="Tahoma"/>
            <family val="2"/>
          </rPr>
          <t>Jenny Rapp:</t>
        </r>
        <r>
          <rPr>
            <sz val="9"/>
            <color indexed="81"/>
            <rFont val="Tahoma"/>
            <family val="2"/>
          </rPr>
          <t xml:space="preserve">
This is the chartfield where you are transferring the expense TO</t>
        </r>
      </text>
    </comment>
    <comment ref="AF20" authorId="0" shapeId="0" xr:uid="{00000000-0006-0000-0400-00001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1" authorId="0" shapeId="0" xr:uid="{00000000-0006-0000-0400-000011000000}">
      <text>
        <r>
          <rPr>
            <b/>
            <sz val="9"/>
            <color indexed="81"/>
            <rFont val="Tahoma"/>
            <family val="2"/>
          </rPr>
          <t>Jenny Rapp:</t>
        </r>
        <r>
          <rPr>
            <sz val="9"/>
            <color indexed="81"/>
            <rFont val="Tahoma"/>
            <family val="2"/>
          </rPr>
          <t xml:space="preserve">
This is the chartfield where you are transferring the expense TO</t>
        </r>
      </text>
    </comment>
    <comment ref="AF22" authorId="0" shapeId="0" xr:uid="{00000000-0006-0000-0400-000012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3" authorId="0" shapeId="0" xr:uid="{00000000-0006-0000-0400-000013000000}">
      <text>
        <r>
          <rPr>
            <b/>
            <sz val="9"/>
            <color indexed="81"/>
            <rFont val="Tahoma"/>
            <family val="2"/>
          </rPr>
          <t>Jenny Rapp:</t>
        </r>
        <r>
          <rPr>
            <sz val="9"/>
            <color indexed="81"/>
            <rFont val="Tahoma"/>
            <family val="2"/>
          </rPr>
          <t xml:space="preserve">
This is the chartfield where you are transferring the expense TO</t>
        </r>
      </text>
    </comment>
    <comment ref="AF24" authorId="0" shapeId="0" xr:uid="{00000000-0006-0000-0400-000014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5" authorId="0" shapeId="0" xr:uid="{00000000-0006-0000-0400-000015000000}">
      <text>
        <r>
          <rPr>
            <b/>
            <sz val="9"/>
            <color indexed="81"/>
            <rFont val="Tahoma"/>
            <family val="2"/>
          </rPr>
          <t>Jenny Rapp:</t>
        </r>
        <r>
          <rPr>
            <sz val="9"/>
            <color indexed="81"/>
            <rFont val="Tahoma"/>
            <family val="2"/>
          </rPr>
          <t xml:space="preserve">
This is the chartfield where you are transferring the expense TO</t>
        </r>
      </text>
    </comment>
    <comment ref="AF26" authorId="0" shapeId="0" xr:uid="{00000000-0006-0000-0400-00001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7" authorId="0" shapeId="0" xr:uid="{00000000-0006-0000-0400-000017000000}">
      <text>
        <r>
          <rPr>
            <b/>
            <sz val="9"/>
            <color indexed="81"/>
            <rFont val="Tahoma"/>
            <family val="2"/>
          </rPr>
          <t>Jenny Rapp:</t>
        </r>
        <r>
          <rPr>
            <sz val="9"/>
            <color indexed="81"/>
            <rFont val="Tahoma"/>
            <family val="2"/>
          </rPr>
          <t xml:space="preserve">
This is the chartfield where you are transferring the expense TO</t>
        </r>
      </text>
    </comment>
    <comment ref="AF28" authorId="0" shapeId="0" xr:uid="{00000000-0006-0000-0400-00001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9" authorId="0" shapeId="0" xr:uid="{00000000-0006-0000-0400-000019000000}">
      <text>
        <r>
          <rPr>
            <b/>
            <sz val="9"/>
            <color indexed="81"/>
            <rFont val="Tahoma"/>
            <family val="2"/>
          </rPr>
          <t>Jenny Rapp:</t>
        </r>
        <r>
          <rPr>
            <sz val="9"/>
            <color indexed="81"/>
            <rFont val="Tahoma"/>
            <family val="2"/>
          </rPr>
          <t xml:space="preserve">
This is the chartfield where you are transferring the expense TO</t>
        </r>
      </text>
    </comment>
    <comment ref="AF30" authorId="0" shapeId="0" xr:uid="{00000000-0006-0000-0400-00001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1" authorId="0" shapeId="0" xr:uid="{00000000-0006-0000-0400-00001B000000}">
      <text>
        <r>
          <rPr>
            <b/>
            <sz val="9"/>
            <color indexed="81"/>
            <rFont val="Tahoma"/>
            <family val="2"/>
          </rPr>
          <t>Jenny Rapp:</t>
        </r>
        <r>
          <rPr>
            <sz val="9"/>
            <color indexed="81"/>
            <rFont val="Tahoma"/>
            <family val="2"/>
          </rPr>
          <t xml:space="preserve">
This is the chartfield where you are transferring the expense TO</t>
        </r>
      </text>
    </comment>
    <comment ref="AF32" authorId="0" shapeId="0" xr:uid="{00000000-0006-0000-0400-00001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3" authorId="0" shapeId="0" xr:uid="{00000000-0006-0000-0400-00001D000000}">
      <text>
        <r>
          <rPr>
            <b/>
            <sz val="9"/>
            <color indexed="81"/>
            <rFont val="Tahoma"/>
            <family val="2"/>
          </rPr>
          <t>Jenny Rapp:</t>
        </r>
        <r>
          <rPr>
            <sz val="9"/>
            <color indexed="81"/>
            <rFont val="Tahoma"/>
            <family val="2"/>
          </rPr>
          <t xml:space="preserve">
This is the chartfield where you are transferring the expense TO</t>
        </r>
      </text>
    </comment>
    <comment ref="AF34" authorId="0" shapeId="0" xr:uid="{00000000-0006-0000-0400-00001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5" authorId="0" shapeId="0" xr:uid="{00000000-0006-0000-0400-00001F000000}">
      <text>
        <r>
          <rPr>
            <b/>
            <sz val="9"/>
            <color indexed="81"/>
            <rFont val="Tahoma"/>
            <family val="2"/>
          </rPr>
          <t>Jenny Rapp:</t>
        </r>
        <r>
          <rPr>
            <sz val="9"/>
            <color indexed="81"/>
            <rFont val="Tahoma"/>
            <family val="2"/>
          </rPr>
          <t xml:space="preserve">
This is the chartfield where you are transferring the expense TO</t>
        </r>
      </text>
    </comment>
    <comment ref="AF36" authorId="0" shapeId="0" xr:uid="{00000000-0006-0000-0400-00002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Jenny Rapp</author>
  </authors>
  <commentList>
    <comment ref="E6" authorId="0" shapeId="0" xr:uid="{00000000-0006-0000-0500-000001000000}">
      <text>
        <r>
          <rPr>
            <b/>
            <sz val="9"/>
            <color indexed="81"/>
            <rFont val="Tahoma"/>
            <family val="2"/>
          </rPr>
          <t>Jenny Rapp:</t>
        </r>
        <r>
          <rPr>
            <sz val="9"/>
            <color indexed="81"/>
            <rFont val="Tahoma"/>
            <family val="2"/>
          </rPr>
          <t xml:space="preserve">
This is the "Name" for the transaction originally posted to GL on the chartfield provided under "FROM".
It can be found on the "Payroll Journal Details" view in GL and should be entered for each transaction provided below.</t>
        </r>
      </text>
    </comment>
    <comment ref="N6" authorId="0" shapeId="0" xr:uid="{00000000-0006-0000-0500-000002000000}">
      <text>
        <r>
          <rPr>
            <b/>
            <sz val="9"/>
            <color indexed="81"/>
            <rFont val="Tahoma"/>
            <family val="2"/>
          </rPr>
          <t>Jenny Rapp:</t>
        </r>
        <r>
          <rPr>
            <sz val="9"/>
            <color indexed="81"/>
            <rFont val="Tahoma"/>
            <family val="2"/>
          </rPr>
          <t xml:space="preserve">
This is the employee ID for the transaction originally posted to GL on the chartfield provided under "FROM".
It can be found on the "Payroll Journal Details" view in GL and should be entered for each transaction provided below.</t>
        </r>
      </text>
    </comment>
    <comment ref="S6" authorId="0" shapeId="0" xr:uid="{00000000-0006-0000-0500-000003000000}">
      <text>
        <r>
          <rPr>
            <b/>
            <sz val="9"/>
            <color indexed="81"/>
            <rFont val="Tahoma"/>
            <family val="2"/>
          </rPr>
          <t>Jenny Rapp:</t>
        </r>
        <r>
          <rPr>
            <sz val="9"/>
            <color indexed="81"/>
            <rFont val="Tahoma"/>
            <family val="2"/>
          </rPr>
          <t xml:space="preserve">
This is the Pay End Date for the transaction originally posted to GL on the chartfield provided under "FROM".
It can be found on the "Payroll Journal Details" view in GL and should be entered for each transaction provided below.</t>
        </r>
      </text>
    </comment>
    <comment ref="Z6" authorId="0" shapeId="0" xr:uid="{00000000-0006-0000-0500-000004000000}">
      <text>
        <r>
          <rPr>
            <b/>
            <sz val="9"/>
            <color indexed="81"/>
            <rFont val="Tahoma"/>
            <family val="2"/>
          </rPr>
          <t>Jenny Rapp:</t>
        </r>
        <r>
          <rPr>
            <sz val="9"/>
            <color indexed="81"/>
            <rFont val="Tahoma"/>
            <family val="2"/>
          </rPr>
          <t xml:space="preserve">
This should reflect the amount of the transaction to be transferred to the chartfield provided under "TO". 
It cannot be greater than the Amount found on the "Payroll Journal Details" view in GL and should be entered for each transaction provided below.</t>
        </r>
      </text>
    </comment>
    <comment ref="AF9" authorId="0" shapeId="0" xr:uid="{00000000-0006-0000-0500-000005000000}">
      <text>
        <r>
          <rPr>
            <b/>
            <sz val="9"/>
            <color indexed="81"/>
            <rFont val="Tahoma"/>
            <family val="2"/>
          </rPr>
          <t>Jenny Rapp:</t>
        </r>
        <r>
          <rPr>
            <sz val="9"/>
            <color indexed="81"/>
            <rFont val="Tahoma"/>
            <family val="2"/>
          </rPr>
          <t xml:space="preserve">
This is the chartfield where you are transferring the expense TO</t>
        </r>
      </text>
    </comment>
    <comment ref="AF10" authorId="0" shapeId="0" xr:uid="{00000000-0006-0000-0500-00000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1" authorId="0" shapeId="0" xr:uid="{00000000-0006-0000-0500-000007000000}">
      <text>
        <r>
          <rPr>
            <b/>
            <sz val="9"/>
            <color indexed="81"/>
            <rFont val="Tahoma"/>
            <family val="2"/>
          </rPr>
          <t>Jenny Rapp:</t>
        </r>
        <r>
          <rPr>
            <sz val="9"/>
            <color indexed="81"/>
            <rFont val="Tahoma"/>
            <family val="2"/>
          </rPr>
          <t xml:space="preserve">
This is the chartfield where you are transferring the expense TO</t>
        </r>
      </text>
    </comment>
    <comment ref="AF12" authorId="0" shapeId="0" xr:uid="{00000000-0006-0000-0500-00000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3" authorId="0" shapeId="0" xr:uid="{00000000-0006-0000-0500-000009000000}">
      <text>
        <r>
          <rPr>
            <b/>
            <sz val="9"/>
            <color indexed="81"/>
            <rFont val="Tahoma"/>
            <family val="2"/>
          </rPr>
          <t>Jenny Rapp:</t>
        </r>
        <r>
          <rPr>
            <sz val="9"/>
            <color indexed="81"/>
            <rFont val="Tahoma"/>
            <family val="2"/>
          </rPr>
          <t xml:space="preserve">
This is the chartfield where you are transferring the expense TO</t>
        </r>
      </text>
    </comment>
    <comment ref="AF14" authorId="0" shapeId="0" xr:uid="{00000000-0006-0000-0500-00000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5" authorId="0" shapeId="0" xr:uid="{00000000-0006-0000-0500-00000B000000}">
      <text>
        <r>
          <rPr>
            <b/>
            <sz val="9"/>
            <color indexed="81"/>
            <rFont val="Tahoma"/>
            <family val="2"/>
          </rPr>
          <t>Jenny Rapp:</t>
        </r>
        <r>
          <rPr>
            <sz val="9"/>
            <color indexed="81"/>
            <rFont val="Tahoma"/>
            <family val="2"/>
          </rPr>
          <t xml:space="preserve">
This is the chartfield where you are transferring the expense TO</t>
        </r>
      </text>
    </comment>
    <comment ref="AF16" authorId="0" shapeId="0" xr:uid="{00000000-0006-0000-0500-00000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7" authorId="0" shapeId="0" xr:uid="{00000000-0006-0000-0500-00000D000000}">
      <text>
        <r>
          <rPr>
            <b/>
            <sz val="9"/>
            <color indexed="81"/>
            <rFont val="Tahoma"/>
            <family val="2"/>
          </rPr>
          <t>Jenny Rapp:</t>
        </r>
        <r>
          <rPr>
            <sz val="9"/>
            <color indexed="81"/>
            <rFont val="Tahoma"/>
            <family val="2"/>
          </rPr>
          <t xml:space="preserve">
This is the chartfield where you are transferring the expense TO</t>
        </r>
      </text>
    </comment>
    <comment ref="AF18" authorId="0" shapeId="0" xr:uid="{00000000-0006-0000-0500-00000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19" authorId="0" shapeId="0" xr:uid="{00000000-0006-0000-0500-00000F000000}">
      <text>
        <r>
          <rPr>
            <b/>
            <sz val="9"/>
            <color indexed="81"/>
            <rFont val="Tahoma"/>
            <family val="2"/>
          </rPr>
          <t>Jenny Rapp:</t>
        </r>
        <r>
          <rPr>
            <sz val="9"/>
            <color indexed="81"/>
            <rFont val="Tahoma"/>
            <family val="2"/>
          </rPr>
          <t xml:space="preserve">
This is the chartfield where you are transferring the expense TO</t>
        </r>
      </text>
    </comment>
    <comment ref="AF20" authorId="0" shapeId="0" xr:uid="{00000000-0006-0000-0500-00001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1" authorId="0" shapeId="0" xr:uid="{00000000-0006-0000-0500-000011000000}">
      <text>
        <r>
          <rPr>
            <b/>
            <sz val="9"/>
            <color indexed="81"/>
            <rFont val="Tahoma"/>
            <family val="2"/>
          </rPr>
          <t>Jenny Rapp:</t>
        </r>
        <r>
          <rPr>
            <sz val="9"/>
            <color indexed="81"/>
            <rFont val="Tahoma"/>
            <family val="2"/>
          </rPr>
          <t xml:space="preserve">
This is the chartfield where you are transferring the expense TO</t>
        </r>
      </text>
    </comment>
    <comment ref="AF22" authorId="0" shapeId="0" xr:uid="{00000000-0006-0000-0500-000012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3" authorId="0" shapeId="0" xr:uid="{00000000-0006-0000-0500-000013000000}">
      <text>
        <r>
          <rPr>
            <b/>
            <sz val="9"/>
            <color indexed="81"/>
            <rFont val="Tahoma"/>
            <family val="2"/>
          </rPr>
          <t>Jenny Rapp:</t>
        </r>
        <r>
          <rPr>
            <sz val="9"/>
            <color indexed="81"/>
            <rFont val="Tahoma"/>
            <family val="2"/>
          </rPr>
          <t xml:space="preserve">
This is the chartfield where you are transferring the expense TO</t>
        </r>
      </text>
    </comment>
    <comment ref="AF24" authorId="0" shapeId="0" xr:uid="{00000000-0006-0000-0500-000014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5" authorId="0" shapeId="0" xr:uid="{00000000-0006-0000-0500-000015000000}">
      <text>
        <r>
          <rPr>
            <b/>
            <sz val="9"/>
            <color indexed="81"/>
            <rFont val="Tahoma"/>
            <family val="2"/>
          </rPr>
          <t>Jenny Rapp:</t>
        </r>
        <r>
          <rPr>
            <sz val="9"/>
            <color indexed="81"/>
            <rFont val="Tahoma"/>
            <family val="2"/>
          </rPr>
          <t xml:space="preserve">
This is the chartfield where you are transferring the expense TO</t>
        </r>
      </text>
    </comment>
    <comment ref="AF26" authorId="0" shapeId="0" xr:uid="{00000000-0006-0000-0500-000016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7" authorId="0" shapeId="0" xr:uid="{00000000-0006-0000-0500-000017000000}">
      <text>
        <r>
          <rPr>
            <b/>
            <sz val="9"/>
            <color indexed="81"/>
            <rFont val="Tahoma"/>
            <family val="2"/>
          </rPr>
          <t>Jenny Rapp:</t>
        </r>
        <r>
          <rPr>
            <sz val="9"/>
            <color indexed="81"/>
            <rFont val="Tahoma"/>
            <family val="2"/>
          </rPr>
          <t xml:space="preserve">
This is the chartfield where you are transferring the expense TO</t>
        </r>
      </text>
    </comment>
    <comment ref="AF28" authorId="0" shapeId="0" xr:uid="{00000000-0006-0000-0500-000018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29" authorId="0" shapeId="0" xr:uid="{00000000-0006-0000-0500-000019000000}">
      <text>
        <r>
          <rPr>
            <b/>
            <sz val="9"/>
            <color indexed="81"/>
            <rFont val="Tahoma"/>
            <family val="2"/>
          </rPr>
          <t>Jenny Rapp:</t>
        </r>
        <r>
          <rPr>
            <sz val="9"/>
            <color indexed="81"/>
            <rFont val="Tahoma"/>
            <family val="2"/>
          </rPr>
          <t xml:space="preserve">
This is the chartfield where you are transferring the expense TO</t>
        </r>
      </text>
    </comment>
    <comment ref="AF30" authorId="0" shapeId="0" xr:uid="{00000000-0006-0000-0500-00001A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1" authorId="0" shapeId="0" xr:uid="{00000000-0006-0000-0500-00001B000000}">
      <text>
        <r>
          <rPr>
            <b/>
            <sz val="9"/>
            <color indexed="81"/>
            <rFont val="Tahoma"/>
            <family val="2"/>
          </rPr>
          <t>Jenny Rapp:</t>
        </r>
        <r>
          <rPr>
            <sz val="9"/>
            <color indexed="81"/>
            <rFont val="Tahoma"/>
            <family val="2"/>
          </rPr>
          <t xml:space="preserve">
This is the chartfield where you are transferring the expense TO</t>
        </r>
      </text>
    </comment>
    <comment ref="AF32" authorId="0" shapeId="0" xr:uid="{00000000-0006-0000-0500-00001C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3" authorId="0" shapeId="0" xr:uid="{00000000-0006-0000-0500-00001D000000}">
      <text>
        <r>
          <rPr>
            <b/>
            <sz val="9"/>
            <color indexed="81"/>
            <rFont val="Tahoma"/>
            <family val="2"/>
          </rPr>
          <t>Jenny Rapp:</t>
        </r>
        <r>
          <rPr>
            <sz val="9"/>
            <color indexed="81"/>
            <rFont val="Tahoma"/>
            <family val="2"/>
          </rPr>
          <t xml:space="preserve">
This is the chartfield where you are transferring the expense TO</t>
        </r>
      </text>
    </comment>
    <comment ref="AF34" authorId="0" shapeId="0" xr:uid="{00000000-0006-0000-0500-00001E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 ref="AF35" authorId="0" shapeId="0" xr:uid="{00000000-0006-0000-0500-00001F000000}">
      <text>
        <r>
          <rPr>
            <b/>
            <sz val="9"/>
            <color indexed="81"/>
            <rFont val="Tahoma"/>
            <family val="2"/>
          </rPr>
          <t>Jenny Rapp:</t>
        </r>
        <r>
          <rPr>
            <sz val="9"/>
            <color indexed="81"/>
            <rFont val="Tahoma"/>
            <family val="2"/>
          </rPr>
          <t xml:space="preserve">
This is the chartfield where you are transferring the expense TO</t>
        </r>
      </text>
    </comment>
    <comment ref="AF36" authorId="0" shapeId="0" xr:uid="{00000000-0006-0000-0500-000020000000}">
      <text>
        <r>
          <rPr>
            <b/>
            <sz val="9"/>
            <color indexed="81"/>
            <rFont val="Tahoma"/>
            <family val="2"/>
          </rPr>
          <t>Jenny Rapp:</t>
        </r>
        <r>
          <rPr>
            <sz val="9"/>
            <color indexed="81"/>
            <rFont val="Tahoma"/>
            <family val="2"/>
          </rPr>
          <t xml:space="preserve">
This is the chartfield where the expense was originally charged and where it will be removed FROM. Be sure to include the GL Backup "Journal Details" for the original transaction posted to this Chartfield</t>
        </r>
      </text>
    </comment>
  </commentList>
</comments>
</file>

<file path=xl/sharedStrings.xml><?xml version="1.0" encoding="utf-8"?>
<sst xmlns="http://schemas.openxmlformats.org/spreadsheetml/2006/main" count="536" uniqueCount="181">
  <si>
    <r>
      <rPr>
        <b/>
        <sz val="10"/>
        <rFont val="Arial"/>
        <family val="2"/>
      </rPr>
      <t>For the newest version of ORA Cost Transfer Request Forms, Guidance, and Instructions, please visit:</t>
    </r>
    <r>
      <rPr>
        <u/>
        <sz val="10"/>
        <color theme="10"/>
        <rFont val="Arial"/>
        <family val="2"/>
      </rPr>
      <t xml:space="preserve">
https://umaine.edu/ora/award-management/cost-transfers/</t>
    </r>
  </si>
  <si>
    <t>FOR ORA USE ONLY</t>
  </si>
  <si>
    <r>
      <t xml:space="preserve">Cost Adjustments (CA) - To/From Sponsored Projects Accounts
</t>
    </r>
    <r>
      <rPr>
        <b/>
        <sz val="10"/>
        <rFont val="Segoe UI"/>
        <family val="2"/>
      </rPr>
      <t>Office of Research Administration (ORA) at The University of Maine</t>
    </r>
  </si>
  <si>
    <r>
      <rPr>
        <sz val="10"/>
        <rFont val="Arial"/>
        <family val="2"/>
      </rPr>
      <t xml:space="preserve">Please familiarize yourself with the </t>
    </r>
    <r>
      <rPr>
        <u/>
        <sz val="10"/>
        <color theme="10"/>
        <rFont val="Arial"/>
        <family val="2"/>
      </rPr>
      <t>Guidance for Cost Transfer Requests</t>
    </r>
    <r>
      <rPr>
        <sz val="10"/>
        <rFont val="Arial"/>
        <family val="2"/>
      </rPr>
      <t xml:space="preserve">, </t>
    </r>
    <r>
      <rPr>
        <b/>
        <sz val="10"/>
        <rFont val="Arial"/>
        <family val="2"/>
      </rPr>
      <t>and</t>
    </r>
  </si>
  <si>
    <t>CTR#</t>
  </si>
  <si>
    <t>SPD#</t>
  </si>
  <si>
    <r>
      <rPr>
        <sz val="10"/>
        <rFont val="Arial"/>
        <family val="2"/>
      </rPr>
      <t xml:space="preserve">the </t>
    </r>
    <r>
      <rPr>
        <u/>
        <sz val="10"/>
        <color theme="10"/>
        <rFont val="Arial"/>
        <family val="2"/>
      </rPr>
      <t>Instructions for CA Form</t>
    </r>
    <r>
      <rPr>
        <sz val="10"/>
        <color theme="10"/>
        <rFont val="Arial"/>
        <family val="2"/>
      </rPr>
      <t xml:space="preserve"> </t>
    </r>
    <r>
      <rPr>
        <sz val="10"/>
        <rFont val="Arial"/>
        <family val="2"/>
      </rPr>
      <t>(also on ORA website) BEFORE filling out this form.</t>
    </r>
  </si>
  <si>
    <t>Incomplete requests will be denied.</t>
  </si>
  <si>
    <t>Please submit complete request to: ORA@maine.edu</t>
  </si>
  <si>
    <t>TRX
No.</t>
  </si>
  <si>
    <t>Date 
Posted</t>
  </si>
  <si>
    <t>Posted Amount</t>
  </si>
  <si>
    <t>Transfer Amount</t>
  </si>
  <si>
    <r>
      <rPr>
        <b/>
        <u/>
        <sz val="11"/>
        <rFont val="Segoe UI"/>
        <family val="2"/>
      </rPr>
      <t xml:space="preserve">PeopleSoft Chartfields </t>
    </r>
    <r>
      <rPr>
        <b/>
        <sz val="11"/>
        <rFont val="Segoe UI"/>
        <family val="2"/>
      </rPr>
      <t xml:space="preserve">
</t>
    </r>
    <r>
      <rPr>
        <i/>
        <sz val="10"/>
        <rFont val="Segoe UI"/>
        <family val="2"/>
      </rPr>
      <t>Must provide GL Back-up "Journal Details" for all transactions provided under "FROM"</t>
    </r>
  </si>
  <si>
    <r>
      <t>All yellow fields must be filled in before printing -</t>
    </r>
    <r>
      <rPr>
        <b/>
        <sz val="10"/>
        <color theme="4"/>
        <rFont val="Segoe UI"/>
        <family val="2"/>
      </rPr>
      <t xml:space="preserve"> blue fields to be filled in if applicable to chartfield</t>
    </r>
  </si>
  <si>
    <t>Journal Line Description Posted in GL</t>
  </si>
  <si>
    <t>Department ID</t>
  </si>
  <si>
    <t>Account Code</t>
  </si>
  <si>
    <t>Class Code</t>
  </si>
  <si>
    <t>Fund Code</t>
  </si>
  <si>
    <t>Program Code</t>
  </si>
  <si>
    <t>Project  #</t>
  </si>
  <si>
    <t>Always enter the transaction with the earliest pay end date first.</t>
  </si>
  <si>
    <t>TO</t>
  </si>
  <si>
    <t xml:space="preserve"> </t>
  </si>
  <si>
    <t>This is the chartfield where the labor should be transferred to</t>
  </si>
  <si>
    <t>FROM</t>
  </si>
  <si>
    <t>This is the chartfield where the labor should be removed from</t>
  </si>
  <si>
    <t>JUSTIFICATIONS</t>
  </si>
  <si>
    <t>1. What is the reason for this CA request?</t>
  </si>
  <si>
    <t>Select an Option</t>
  </si>
  <si>
    <r>
      <rPr>
        <sz val="10"/>
        <rFont val="Arial"/>
        <family val="2"/>
      </rPr>
      <t xml:space="preserve">See the </t>
    </r>
    <r>
      <rPr>
        <u/>
        <sz val="10"/>
        <color rgb="FF0000FF"/>
        <rFont val="Arial"/>
        <family val="2"/>
      </rPr>
      <t>Justification Reasons</t>
    </r>
    <r>
      <rPr>
        <sz val="10"/>
        <rFont val="Arial"/>
        <family val="2"/>
      </rPr>
      <t xml:space="preserve"> document for more details (also on the "Justifications Explained" tab &amp; ORA website)</t>
    </r>
  </si>
  <si>
    <r>
      <t xml:space="preserve">2a. Provide a </t>
    </r>
    <r>
      <rPr>
        <b/>
        <u/>
        <sz val="11"/>
        <rFont val="Segoe UI"/>
        <family val="2"/>
      </rPr>
      <t>detailed description</t>
    </r>
    <r>
      <rPr>
        <b/>
        <sz val="11"/>
        <rFont val="Segoe UI"/>
        <family val="2"/>
      </rPr>
      <t xml:space="preserve"> of the expense(s) being transferred. 
2b. </t>
    </r>
    <r>
      <rPr>
        <b/>
        <i/>
        <u/>
        <sz val="11"/>
        <rFont val="Segoe UI"/>
        <family val="2"/>
      </rPr>
      <t>Why</t>
    </r>
    <r>
      <rPr>
        <b/>
        <sz val="11"/>
        <rFont val="Segoe UI"/>
        <family val="2"/>
      </rPr>
      <t xml:space="preserve"> is it appropriate, allowable, and allocable to charge the expense(s) to the chartfield it is being transferred to </t>
    </r>
    <r>
      <rPr>
        <b/>
        <i/>
        <sz val="11"/>
        <rFont val="Segoe UI"/>
        <family val="2"/>
      </rPr>
      <t>(based on the award terms and conditions, if transferring to a sponsored project)</t>
    </r>
    <r>
      <rPr>
        <b/>
        <sz val="11"/>
        <rFont val="Segoe UI"/>
        <family val="2"/>
      </rPr>
      <t xml:space="preserve">? </t>
    </r>
  </si>
  <si>
    <r>
      <t xml:space="preserve">3. </t>
    </r>
    <r>
      <rPr>
        <b/>
        <u/>
        <sz val="11"/>
        <rFont val="Segoe UI"/>
        <family val="2"/>
      </rPr>
      <t>Why</t>
    </r>
    <r>
      <rPr>
        <b/>
        <sz val="11"/>
        <rFont val="Segoe UI"/>
        <family val="2"/>
      </rPr>
      <t xml:space="preserve"> was the expense originally charged to the chartfield it is now being transferred from?</t>
    </r>
  </si>
  <si>
    <r>
      <t xml:space="preserve">4. </t>
    </r>
    <r>
      <rPr>
        <b/>
        <u/>
        <sz val="11"/>
        <rFont val="Segoe UI"/>
        <family val="2"/>
      </rPr>
      <t>What steps</t>
    </r>
    <r>
      <rPr>
        <b/>
        <sz val="11"/>
        <rFont val="Segoe UI"/>
        <family val="2"/>
      </rPr>
      <t xml:space="preserve"> are being taken to </t>
    </r>
    <r>
      <rPr>
        <b/>
        <u/>
        <sz val="11"/>
        <rFont val="Segoe UI"/>
        <family val="2"/>
      </rPr>
      <t>eliminate the future need</t>
    </r>
    <r>
      <rPr>
        <b/>
        <sz val="11"/>
        <rFont val="Segoe UI"/>
        <family val="2"/>
      </rPr>
      <t xml:space="preserve"> of CA requests of this type? 
</t>
    </r>
    <r>
      <rPr>
        <b/>
        <i/>
        <sz val="11"/>
        <rFont val="Segoe UI"/>
        <family val="2"/>
      </rPr>
      <t xml:space="preserve">If no steps can be taken, please explain why not. </t>
    </r>
  </si>
  <si>
    <t>LATENESS JUSTIFICATION</t>
  </si>
  <si>
    <t xml:space="preserve">If entering more than one transaction, please fill in page 2 and/or 3, </t>
  </si>
  <si>
    <t xml:space="preserve">then come back to this page and review the "Documents to Include with this request" section (Box Below). </t>
  </si>
  <si>
    <t xml:space="preserve">5. Explain why this request was not received within 60 days after the end of the month in which the expense was originally posted to GL. </t>
  </si>
  <si>
    <t>CERTIFICATIONS</t>
  </si>
  <si>
    <t>Documents to Include with this request:</t>
  </si>
  <si>
    <t>Chartfield PI/Manager</t>
  </si>
  <si>
    <t>Signature:</t>
  </si>
  <si>
    <t>Date:</t>
  </si>
  <si>
    <t>Printed Name:</t>
  </si>
  <si>
    <t>Title:</t>
  </si>
  <si>
    <t>By signing above, I confirm that I have signing authority for the above indicated chartfield(s). If the transfer is to a sponsored project, I confirm that the expenses is allowable, allocable reasonable under the sponsored project, and that the expenditure complies with the terms and conditions governing that sponsored project.</t>
  </si>
  <si>
    <t>Reasearch Administrator or Preparer</t>
  </si>
  <si>
    <t>Email:</t>
  </si>
  <si>
    <t>Phone:</t>
  </si>
  <si>
    <t>FOR ORA 
USE ONLY</t>
  </si>
  <si>
    <t>Received 
by ORA:</t>
  </si>
  <si>
    <t>___Reviewed:</t>
  </si>
  <si>
    <t>___Approved:</t>
  </si>
  <si>
    <t>___Denied:</t>
  </si>
  <si>
    <t>Hide this section in Final Version</t>
  </si>
  <si>
    <t>Earliest Posting Date</t>
  </si>
  <si>
    <t>60 days</t>
  </si>
  <si>
    <t>90 days</t>
  </si>
  <si>
    <r>
      <t xml:space="preserve">This page is to be used </t>
    </r>
    <r>
      <rPr>
        <b/>
        <sz val="10"/>
        <rFont val="Segoe UI"/>
        <family val="2"/>
      </rPr>
      <t>ONLY</t>
    </r>
    <r>
      <rPr>
        <sz val="10"/>
        <rFont val="Segoe UI"/>
        <family val="2"/>
      </rPr>
      <t xml:space="preserve"> if the </t>
    </r>
    <r>
      <rPr>
        <b/>
        <sz val="10"/>
        <rFont val="Segoe UI"/>
        <family val="2"/>
      </rPr>
      <t>justifications on page 1 applies universally to all transactions</t>
    </r>
    <r>
      <rPr>
        <sz val="10"/>
        <rFont val="Segoe UI"/>
        <family val="2"/>
      </rPr>
      <t xml:space="preserve"> on this page.</t>
    </r>
  </si>
  <si>
    <t>Page 3 of 3</t>
  </si>
  <si>
    <t>This total transfer amount includes the amount entered for TRX No. 1 - 29 on CA Form (pages 1-3)</t>
  </si>
  <si>
    <r>
      <rPr>
        <b/>
        <sz val="10"/>
        <rFont val="Arial"/>
        <family val="2"/>
      </rPr>
      <t>For the newest version of our Cost Transfer Request Forms, Instructions, and Guidance, please visit:</t>
    </r>
    <r>
      <rPr>
        <u/>
        <sz val="10"/>
        <color theme="10"/>
        <rFont val="Arial"/>
      </rPr>
      <t xml:space="preserve">
https://umaine.edu/ora/award-management/cost-transfers/</t>
    </r>
  </si>
  <si>
    <r>
      <t xml:space="preserve">Labor Distribution Adjustments (LDA) - To/From Sponsored Projects Accounts
</t>
    </r>
    <r>
      <rPr>
        <b/>
        <sz val="10"/>
        <rFont val="Segoe UI"/>
        <family val="2"/>
      </rPr>
      <t>Office of Research Administration (ORA) at The University of Maine</t>
    </r>
  </si>
  <si>
    <r>
      <rPr>
        <sz val="10"/>
        <rFont val="Arial"/>
        <family val="2"/>
      </rPr>
      <t xml:space="preserve">the </t>
    </r>
    <r>
      <rPr>
        <u/>
        <sz val="10"/>
        <color theme="10"/>
        <rFont val="Arial"/>
      </rPr>
      <t>Instructions for LDA Form</t>
    </r>
    <r>
      <rPr>
        <sz val="10"/>
        <rFont val="Arial"/>
        <family val="2"/>
      </rPr>
      <t xml:space="preserve"> (also on ORA website) BEFORE filling out this form.</t>
    </r>
  </si>
  <si>
    <t>Please forward completed paperwork to: ORA@maine.edu</t>
  </si>
  <si>
    <t>Payee Name
(Last, First MI)</t>
  </si>
  <si>
    <t>Empl ID</t>
  </si>
  <si>
    <r>
      <t>Pay End Date</t>
    </r>
    <r>
      <rPr>
        <b/>
        <sz val="9"/>
        <rFont val="Segoe UI"/>
        <family val="2"/>
      </rPr>
      <t/>
    </r>
  </si>
  <si>
    <r>
      <rPr>
        <b/>
        <u/>
        <sz val="11"/>
        <rFont val="Segoe UI"/>
        <family val="2"/>
      </rPr>
      <t>Peoplesoft Chartfields</t>
    </r>
    <r>
      <rPr>
        <i/>
        <sz val="11"/>
        <rFont val="Segoe UI"/>
        <family val="2"/>
      </rPr>
      <t xml:space="preserve">
</t>
    </r>
    <r>
      <rPr>
        <i/>
        <sz val="10"/>
        <rFont val="Segoe UI"/>
        <family val="2"/>
      </rPr>
      <t>Must provide GL Back-Up "Payroll Journal Details" for all transactions provided under "FROM"</t>
    </r>
  </si>
  <si>
    <t>Accting ID</t>
  </si>
  <si>
    <t>Dept ID</t>
  </si>
  <si>
    <t>Acct Code</t>
  </si>
  <si>
    <t>Class</t>
  </si>
  <si>
    <t>Fund</t>
  </si>
  <si>
    <t>Program</t>
  </si>
  <si>
    <t>1. What is the reason for this LDA request?</t>
  </si>
  <si>
    <r>
      <rPr>
        <sz val="10"/>
        <rFont val="Arial"/>
        <family val="2"/>
      </rPr>
      <t xml:space="preserve">See the </t>
    </r>
    <r>
      <rPr>
        <u/>
        <sz val="10"/>
        <color theme="10"/>
        <rFont val="Arial"/>
        <family val="2"/>
      </rPr>
      <t>Justification Reasons</t>
    </r>
    <r>
      <rPr>
        <sz val="10"/>
        <rFont val="Arial"/>
        <family val="2"/>
      </rPr>
      <t xml:space="preserve"> document for more details (also on the "Justifications Explained" tab &amp; ORA website)</t>
    </r>
  </si>
  <si>
    <r>
      <t xml:space="preserve">2a. Provide a </t>
    </r>
    <r>
      <rPr>
        <b/>
        <u/>
        <sz val="11"/>
        <rFont val="Segoe UI"/>
        <family val="2"/>
      </rPr>
      <t>detailed description</t>
    </r>
    <r>
      <rPr>
        <b/>
        <sz val="11"/>
        <rFont val="Segoe UI"/>
        <family val="2"/>
      </rPr>
      <t xml:space="preserve"> of the labor being transferred. 
2b. </t>
    </r>
    <r>
      <rPr>
        <b/>
        <i/>
        <u/>
        <sz val="11"/>
        <rFont val="Segoe UI"/>
        <family val="2"/>
      </rPr>
      <t>Why</t>
    </r>
    <r>
      <rPr>
        <b/>
        <sz val="11"/>
        <rFont val="Segoe UI"/>
        <family val="2"/>
      </rPr>
      <t xml:space="preserve"> is it appropriate, allowable, and allocable to charge the labor to the chartfield it is being transferred to </t>
    </r>
    <r>
      <rPr>
        <b/>
        <i/>
        <sz val="11"/>
        <rFont val="Segoe UI"/>
        <family val="2"/>
      </rPr>
      <t>(based on the award terms and conditions, if transferring to a sponsored project)</t>
    </r>
    <r>
      <rPr>
        <b/>
        <sz val="11"/>
        <rFont val="Segoe UI"/>
        <family val="2"/>
      </rPr>
      <t xml:space="preserve">? </t>
    </r>
  </si>
  <si>
    <r>
      <t xml:space="preserve">3. </t>
    </r>
    <r>
      <rPr>
        <b/>
        <u/>
        <sz val="11"/>
        <rFont val="Segoe UI"/>
        <family val="2"/>
      </rPr>
      <t>Why</t>
    </r>
    <r>
      <rPr>
        <b/>
        <sz val="11"/>
        <rFont val="Segoe UI"/>
        <family val="2"/>
      </rPr>
      <t xml:space="preserve"> was the labor originally charged to the chartfield it is now being transferred from?</t>
    </r>
  </si>
  <si>
    <r>
      <t xml:space="preserve">4. </t>
    </r>
    <r>
      <rPr>
        <b/>
        <u/>
        <sz val="11"/>
        <rFont val="Segoe UI"/>
        <family val="2"/>
      </rPr>
      <t>What steps</t>
    </r>
    <r>
      <rPr>
        <b/>
        <sz val="11"/>
        <rFont val="Segoe UI"/>
        <family val="2"/>
      </rPr>
      <t xml:space="preserve"> are being taken to </t>
    </r>
    <r>
      <rPr>
        <b/>
        <u/>
        <sz val="11"/>
        <rFont val="Segoe UI"/>
        <family val="2"/>
      </rPr>
      <t>eliminate the future need</t>
    </r>
    <r>
      <rPr>
        <b/>
        <sz val="11"/>
        <rFont val="Segoe UI"/>
        <family val="2"/>
      </rPr>
      <t xml:space="preserve"> of LDA requests of this type? 
</t>
    </r>
    <r>
      <rPr>
        <b/>
        <i/>
        <sz val="11"/>
        <rFont val="Segoe UI"/>
        <family val="2"/>
      </rPr>
      <t xml:space="preserve">If no steps can be taken, please explain why not. </t>
    </r>
  </si>
  <si>
    <t>TIME AND EFFORT (T&amp;E) REPORTS</t>
  </si>
  <si>
    <t>Have any of the payees listed within this request received their T&amp;E Report for the specified pay end dates?</t>
  </si>
  <si>
    <t>Must select appropriate drop down option</t>
  </si>
  <si>
    <t>By signing above, I confirm that I have signing authority for the above indicated chartfield(s). If the expense is to a sponsored project, I confirm that the expenses is allowable, allocable reasonable under the sponsored project, and that the expenditure complies with the terms and conditions governing that sponsored project.</t>
  </si>
  <si>
    <t>This total transfer amount includes the amount entered for TRX No. 1 - 29 on LDA Form (pages 1-3)</t>
  </si>
  <si>
    <r>
      <rPr>
        <b/>
        <sz val="10"/>
        <rFont val="Arial"/>
        <family val="2"/>
      </rPr>
      <t>For the newest version of our Cost Transfer Request Forms, Instructions, and Guidance, please visit:</t>
    </r>
    <r>
      <rPr>
        <u/>
        <sz val="10"/>
        <color theme="10"/>
        <rFont val="Arial"/>
      </rPr>
      <t xml:space="preserve">
</t>
    </r>
    <r>
      <rPr>
        <u/>
        <sz val="10"/>
        <color theme="10"/>
        <rFont val="Arial"/>
        <family val="2"/>
      </rPr>
      <t>https://umaine.edu/ora/award-management/cost-transfers/</t>
    </r>
  </si>
  <si>
    <r>
      <t xml:space="preserve">The University of Maine - Office of Research Administration (ORA)
</t>
    </r>
    <r>
      <rPr>
        <b/>
        <sz val="14"/>
        <rFont val="Segoe UI"/>
        <family val="2"/>
      </rPr>
      <t>Extenuating Circumstance Form (ECF)</t>
    </r>
    <r>
      <rPr>
        <b/>
        <sz val="12"/>
        <rFont val="Segoe UI"/>
        <family val="2"/>
      </rPr>
      <t xml:space="preserve">
</t>
    </r>
    <r>
      <rPr>
        <sz val="9"/>
        <rFont val="Segoe UI"/>
        <family val="2"/>
      </rPr>
      <t xml:space="preserve">The University of Maine's Administrative Practice Letter (APL) on Cost Transfers states: "Cost transfers to or from a sponsored project shall be posted within 90 days after the end of the month in which the initial charge was recorded".  Therefore, CA or LDA requests submitted after 90 days from the month-end of the original transaction's posting date require an extenuating circumstance along with significantly detailed justifications below to be considered for approval. </t>
    </r>
  </si>
  <si>
    <r>
      <rPr>
        <sz val="10"/>
        <rFont val="Arial"/>
        <family val="2"/>
      </rPr>
      <t xml:space="preserve">Please familiarize yourself with the </t>
    </r>
    <r>
      <rPr>
        <u/>
        <sz val="10"/>
        <color theme="10"/>
        <rFont val="Arial"/>
      </rPr>
      <t>Guidance for Cost Transfer Requests</t>
    </r>
    <r>
      <rPr>
        <sz val="10"/>
        <rFont val="Arial"/>
        <family val="2"/>
      </rPr>
      <t xml:space="preserve">, </t>
    </r>
    <r>
      <rPr>
        <b/>
        <sz val="10"/>
        <rFont val="Arial"/>
        <family val="2"/>
      </rPr>
      <t>and</t>
    </r>
  </si>
  <si>
    <r>
      <rPr>
        <sz val="10"/>
        <rFont val="Arial"/>
        <family val="2"/>
      </rPr>
      <t xml:space="preserve">the </t>
    </r>
    <r>
      <rPr>
        <u/>
        <sz val="10"/>
        <color theme="10"/>
        <rFont val="Arial"/>
      </rPr>
      <t>Instructions for CA Form</t>
    </r>
    <r>
      <rPr>
        <sz val="10"/>
        <rFont val="Arial"/>
        <family val="2"/>
      </rPr>
      <t>, or</t>
    </r>
  </si>
  <si>
    <t>University of Maine's APL on Cost Transfers</t>
  </si>
  <si>
    <t>Please select the extenuating circumstance reason from the drop down menu below:</t>
  </si>
  <si>
    <t>All yellow fields must be filled in before printing</t>
  </si>
  <si>
    <t>1. Why was this CA or LDA not requested within 90 days from the month-end of the original posting date?</t>
  </si>
  <si>
    <t>2. Was the delay a result of a regularly occurring business practice?</t>
  </si>
  <si>
    <t>3. Are there any additional details concerning this request that you feel would help to justify approval:</t>
  </si>
  <si>
    <t>YES - please provide details below</t>
  </si>
  <si>
    <t>Certification</t>
  </si>
  <si>
    <t>This ECF must be approved by the Dean or Center Director of the requesting unit and the Director of the Office of Research Administration. 
The requesting unit is defined as the unit requesting the cost transfer request (see "preparer" in the CA or LDA form instructions).</t>
  </si>
  <si>
    <t>By signing below, I certify that I have reviewed the accompanying CA or LDA form and approve the changes and justifications described therein and explained above.</t>
  </si>
  <si>
    <t>Requesting Unit</t>
  </si>
  <si>
    <t>Signature</t>
  </si>
  <si>
    <t>Printed Name</t>
  </si>
  <si>
    <t>Title</t>
  </si>
  <si>
    <t xml:space="preserve">Select an Option                                                                        </t>
  </si>
  <si>
    <t>ORA</t>
  </si>
  <si>
    <t>Christopher Boynton</t>
  </si>
  <si>
    <t>Director, ORA</t>
  </si>
  <si>
    <r>
      <t>Justification Reasons for Cost Transfer Requests
(</t>
    </r>
    <r>
      <rPr>
        <b/>
        <sz val="20"/>
        <rFont val="Segoe UI"/>
        <family val="2"/>
      </rPr>
      <t>Drop Down Options Explained)</t>
    </r>
  </si>
  <si>
    <t>**Always provide substantial supporting documenatation to avoid delays in processing the cost transfer request**</t>
  </si>
  <si>
    <t>Justification Reason</t>
  </si>
  <si>
    <t>Description</t>
  </si>
  <si>
    <t>Criteria</t>
  </si>
  <si>
    <t>Additional Documentation Required</t>
  </si>
  <si>
    <t>Account Not Created</t>
  </si>
  <si>
    <t>There was a delay in the Contract Execution or Project Create Process that resulted in the debit chartfield not being available to use at the time the original expense was charged.</t>
  </si>
  <si>
    <t xml:space="preserve">The credit chartfield must be a departmental E&amp;G or other unrestricted account. </t>
  </si>
  <si>
    <t>N/A if timely</t>
  </si>
  <si>
    <t>Error - Clerical</t>
  </si>
  <si>
    <t>Expense was incorrectly charged due to human or typographical error.</t>
  </si>
  <si>
    <t>To be used if no other justification reason fits</t>
  </si>
  <si>
    <t>Error - PI</t>
  </si>
  <si>
    <t>Expense was incorrectly charged because the PI provided the incorrect chartfield to be used.</t>
  </si>
  <si>
    <t>Invalid Chartfield Correction</t>
  </si>
  <si>
    <t>The chartfield was set up incorreclty and must be corrected</t>
  </si>
  <si>
    <t>Correcting the Department ID, Program Code, Account Code, or Class Code within a single project account.</t>
  </si>
  <si>
    <t>Multi-Year Award Transfer</t>
  </si>
  <si>
    <t>To allocate costs to the appropriate year of a multi-year award due to new project numbers assigned for a single award.</t>
  </si>
  <si>
    <t>Both debit and credit project numbers must be under the same award.</t>
  </si>
  <si>
    <t>Participant Support Cost</t>
  </si>
  <si>
    <t>Account Code Error: PSC or general expenses were charged to the incorrect PSC or general account code.</t>
  </si>
  <si>
    <t>The debit and credit chartfields must be under the same award. If expenses are being transferred to a PSC account code or PSC project account, then must provide documentation to prove these expenses are truly PSC eligible. If single expense is for participants and non-participants, then you must provide calculation for allocation methodology to show how much of the expense was for participants vs. non-participants.</t>
  </si>
  <si>
    <t>Documentation may include (but not limitted to) a list of the participants for the expense being transferred to PSC.</t>
  </si>
  <si>
    <t>Project Account Error: PSC or general expenses were charged to the wrong PSC or general project account.</t>
  </si>
  <si>
    <t>Payroll/HR/Other External Department</t>
  </si>
  <si>
    <t>Delay: Paperwork was submitted to the external department in a timely manner but not processed on time.</t>
  </si>
  <si>
    <t>The debit chartfield must match what was provided on the paperwork submitted to the external department for processing.</t>
  </si>
  <si>
    <t>Documentation may include (but not limitted to) an earnings distribution form, work order, invoice, or any other paperwork or communication submitted to the external department who processed the expense now needing to be transferred.</t>
  </si>
  <si>
    <t>Error: Paperwork was submitted to the external department correctly but processed incorrectly.</t>
  </si>
  <si>
    <t>Prepaid Expenses</t>
  </si>
  <si>
    <t xml:space="preserve">UMS Purchasing requires that the department processes a journal entry for prepaid expenses posted on account code 15000 to be moved to the appropriate account code when the expense has incurred or at the turnover of the new fiscal year. </t>
  </si>
  <si>
    <t>Department does not have the ability to process their own journal entries. There is no auto-reversing entry set up to move the expense from the prepaid account code 15000 to the appropriate account code (UMS Purchasing expenses).</t>
  </si>
  <si>
    <t>Confirmation from UMS Purchasing that the expense needs to be moved from account code 15000 to the appropriate account code.</t>
  </si>
  <si>
    <t>Project Ended</t>
  </si>
  <si>
    <t>Expense charged to the credit chartfield belong to the project but incurred after the project funding period.</t>
  </si>
  <si>
    <t>The debit chartfield must be a departmental E&amp;G or other unrestricted account. Otherwise must provide detailed explanation why the expense is allowed on the chartfield it is being transferred to (debit chartfield).</t>
  </si>
  <si>
    <t>Shared Project Costs</t>
  </si>
  <si>
    <t>Dividing an expense among projects that all receive benefit from the expense being divided.</t>
  </si>
  <si>
    <t>Must provide the calculation for allocation methodology - how was it decided how much of the expense each project should receive.</t>
  </si>
  <si>
    <t>Provide the allocation method used.</t>
  </si>
  <si>
    <t>Sponsor Funds Depleted</t>
  </si>
  <si>
    <t>Expense is allowable to the project/award terms but all sponsor funds have been depleted (project account is overspent). The debit chartfield provided on the form will be used as the funding source for the Voluntary Uncommitted Cost Share account which the expense will be transferred to.</t>
  </si>
  <si>
    <t>The debit chartfield must be a departmental E&amp;G or other unrestricted account. Otherwise must provide detailed explanation why debit chartfield being provided is a valid funding source for the Voluntary Uncommitted Cost Share account.</t>
  </si>
  <si>
    <t>Unallowable Expense</t>
  </si>
  <si>
    <t>Expense is not allowed on the chartfield that was charged.</t>
  </si>
  <si>
    <t>Unplanned Payroll</t>
  </si>
  <si>
    <t>Change in effort due to change in unexpected workload.</t>
  </si>
  <si>
    <t>Employee has variable weekly/monthly effort to several projects. Employee must be allowed to work on project per budget justification.</t>
  </si>
  <si>
    <t>Other</t>
  </si>
  <si>
    <t>Another reason not provided in this list.</t>
  </si>
  <si>
    <t>Must provide detailed justifications to thoroughly explain the transfer request.</t>
  </si>
  <si>
    <t>Depending on situation, may be asked for additional documentation. Always provide supporting documentation to avoid delay in processing</t>
  </si>
  <si>
    <t>ORA Rev. 6/3/2020</t>
  </si>
  <si>
    <t>1. What is the reason for this cost adjustment request?</t>
  </si>
  <si>
    <t>TIME &amp; EFFORT</t>
  </si>
  <si>
    <t>Have all employees listed within this LDA request certified their time &amp; efforts for the specified pay period?</t>
  </si>
  <si>
    <t>YES</t>
  </si>
  <si>
    <t>NO</t>
  </si>
  <si>
    <t>N/A</t>
  </si>
  <si>
    <t>ECF FORM</t>
  </si>
  <si>
    <t>Please select the extenuating circumstance that resulted in this request being received after 90 days from the original posting date:</t>
  </si>
  <si>
    <t xml:space="preserve">Removing expense from a sponsored project to an unrestricted account </t>
  </si>
  <si>
    <t>Sponsor dictates the need for the cost transfer</t>
  </si>
  <si>
    <t>Both projects are under the same award</t>
  </si>
  <si>
    <t>Correcting only the account code within same project/award</t>
  </si>
  <si>
    <t>Failure of another department to take action</t>
  </si>
  <si>
    <t>Late issuance of an award</t>
  </si>
  <si>
    <t>Correcting a previously submitted cost transfer request</t>
  </si>
  <si>
    <t>Certification Titles</t>
  </si>
  <si>
    <t xml:space="preserve">Dean                                                                                       </t>
  </si>
  <si>
    <t xml:space="preserve">Center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</si>
</sst>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7">
    <font>
      <sz val="10"/>
      <name val="Arial"/>
    </font>
    <font>
      <sz val="10"/>
      <name val="Arial"/>
      <family val="2"/>
    </font>
    <font>
      <sz val="10"/>
      <name val="Segoe UI"/>
      <family val="2"/>
    </font>
    <font>
      <b/>
      <sz val="11"/>
      <name val="Segoe UI"/>
      <family val="2"/>
    </font>
    <font>
      <b/>
      <sz val="16"/>
      <name val="Segoe UI"/>
      <family val="2"/>
    </font>
    <font>
      <b/>
      <sz val="14"/>
      <name val="Segoe UI"/>
      <family val="2"/>
    </font>
    <font>
      <sz val="12"/>
      <name val="Segoe UI"/>
      <family val="2"/>
    </font>
    <font>
      <b/>
      <sz val="10"/>
      <name val="Segoe UI"/>
      <family val="2"/>
    </font>
    <font>
      <b/>
      <sz val="12"/>
      <name val="Segoe UI"/>
      <family val="2"/>
    </font>
    <font>
      <sz val="11"/>
      <name val="Segoe UI"/>
      <family val="2"/>
    </font>
    <font>
      <i/>
      <sz val="10"/>
      <name val="Segoe UI"/>
      <family val="2"/>
    </font>
    <font>
      <b/>
      <sz val="10"/>
      <name val="Arial"/>
      <family val="2"/>
    </font>
    <font>
      <b/>
      <i/>
      <sz val="10"/>
      <name val="Segoe UI"/>
      <family val="2"/>
    </font>
    <font>
      <sz val="9"/>
      <name val="Segoe UI"/>
      <family val="2"/>
    </font>
    <font>
      <sz val="6"/>
      <name val="Segoe UI"/>
      <family val="2"/>
    </font>
    <font>
      <b/>
      <u/>
      <sz val="11"/>
      <name val="Segoe UI"/>
      <family val="2"/>
    </font>
    <font>
      <b/>
      <i/>
      <u/>
      <sz val="11"/>
      <name val="Segoe UI"/>
      <family val="2"/>
    </font>
    <font>
      <b/>
      <sz val="10"/>
      <color rgb="FFFF0000"/>
      <name val="Segoe UI"/>
      <family val="2"/>
    </font>
    <font>
      <sz val="10"/>
      <color rgb="FFFF0000"/>
      <name val="Segoe UI"/>
      <family val="2"/>
    </font>
    <font>
      <i/>
      <sz val="9"/>
      <name val="Segoe UI"/>
      <family val="2"/>
    </font>
    <font>
      <b/>
      <sz val="9"/>
      <name val="Segoe UI"/>
      <family val="2"/>
    </font>
    <font>
      <b/>
      <sz val="10"/>
      <color theme="3"/>
      <name val="Segoe UI"/>
      <family val="2"/>
    </font>
    <font>
      <b/>
      <sz val="10"/>
      <color theme="4"/>
      <name val="Segoe UI"/>
      <family val="2"/>
    </font>
    <font>
      <sz val="9"/>
      <color indexed="81"/>
      <name val="Tahoma"/>
      <family val="2"/>
    </font>
    <font>
      <b/>
      <sz val="9"/>
      <color indexed="81"/>
      <name val="Tahoma"/>
      <family val="2"/>
    </font>
    <font>
      <i/>
      <sz val="11"/>
      <name val="Segoe UI"/>
      <family val="2"/>
    </font>
    <font>
      <b/>
      <i/>
      <sz val="8"/>
      <name val="Segoe UI"/>
      <family val="2"/>
    </font>
    <font>
      <b/>
      <sz val="18"/>
      <name val="Segoe UI"/>
      <family val="2"/>
    </font>
    <font>
      <b/>
      <sz val="22"/>
      <name val="Segoe UI"/>
      <family val="2"/>
    </font>
    <font>
      <b/>
      <sz val="20"/>
      <name val="Segoe UI"/>
      <family val="2"/>
    </font>
    <font>
      <u/>
      <sz val="10"/>
      <color theme="10"/>
      <name val="Arial"/>
    </font>
    <font>
      <u/>
      <sz val="10"/>
      <color theme="10"/>
      <name val="Arial"/>
      <family val="2"/>
    </font>
    <font>
      <b/>
      <i/>
      <sz val="11"/>
      <name val="Segoe UI"/>
      <family val="2"/>
    </font>
    <font>
      <sz val="11"/>
      <color rgb="FFFF0000"/>
      <name val="Segoe UI"/>
      <family val="2"/>
    </font>
    <font>
      <b/>
      <sz val="11"/>
      <color rgb="FFFF0000"/>
      <name val="Segoe UI"/>
      <family val="2"/>
    </font>
    <font>
      <u/>
      <sz val="10"/>
      <color rgb="FF0000FF"/>
      <name val="Arial"/>
      <family val="2"/>
    </font>
    <font>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rgb="FFFFCC66"/>
        <bgColor indexed="64"/>
      </patternFill>
    </fill>
    <fill>
      <patternFill patternType="solid">
        <fgColor theme="0" tint="-0.34998626667073579"/>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tted">
        <color indexed="64"/>
      </bottom>
      <diagonal/>
    </border>
  </borders>
  <cellStyleXfs count="4">
    <xf numFmtId="0" fontId="0" fillId="0" borderId="0"/>
    <xf numFmtId="44" fontId="1" fillId="0" borderId="0" applyFont="0" applyFill="0" applyBorder="0" applyAlignment="0" applyProtection="0"/>
    <xf numFmtId="0" fontId="1" fillId="0" borderId="0"/>
    <xf numFmtId="0" fontId="30" fillId="0" borderId="0" applyNumberFormat="0" applyFill="0" applyBorder="0" applyAlignment="0" applyProtection="0"/>
  </cellStyleXfs>
  <cellXfs count="488">
    <xf numFmtId="0" fontId="0" fillId="0" borderId="0" xfId="0"/>
    <xf numFmtId="0" fontId="2" fillId="3" borderId="0" xfId="0" applyFont="1" applyFill="1"/>
    <xf numFmtId="0" fontId="2" fillId="3" borderId="0" xfId="0" applyFont="1" applyFill="1" applyAlignment="1">
      <alignment vertical="top" wrapText="1"/>
    </xf>
    <xf numFmtId="0" fontId="7" fillId="3" borderId="0" xfId="0" applyFont="1" applyFill="1"/>
    <xf numFmtId="0" fontId="14" fillId="3" borderId="0" xfId="0" applyFont="1" applyFill="1" applyAlignment="1">
      <alignment horizontal="right" vertical="center"/>
    </xf>
    <xf numFmtId="0" fontId="6"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xf numFmtId="164" fontId="3" fillId="3" borderId="0" xfId="0" applyNumberFormat="1" applyFont="1" applyFill="1" applyAlignment="1">
      <alignment vertical="center"/>
    </xf>
    <xf numFmtId="0" fontId="1" fillId="3" borderId="0" xfId="0" applyFont="1" applyFill="1"/>
    <xf numFmtId="0" fontId="11" fillId="3" borderId="0" xfId="0" applyFont="1" applyFill="1"/>
    <xf numFmtId="0" fontId="2" fillId="3" borderId="0" xfId="0" applyFont="1" applyFill="1" applyAlignment="1">
      <alignment vertical="center"/>
    </xf>
    <xf numFmtId="164" fontId="3" fillId="3" borderId="11" xfId="0" applyNumberFormat="1" applyFont="1" applyFill="1" applyBorder="1" applyAlignment="1">
      <alignment vertical="center"/>
    </xf>
    <xf numFmtId="0" fontId="3" fillId="0" borderId="0" xfId="0" applyFont="1" applyAlignment="1">
      <alignment vertical="center" wrapText="1"/>
    </xf>
    <xf numFmtId="0" fontId="3" fillId="0" borderId="13" xfId="0" applyFont="1" applyBorder="1" applyAlignment="1">
      <alignment vertical="center" wrapText="1"/>
    </xf>
    <xf numFmtId="0" fontId="7" fillId="0" borderId="0" xfId="0" applyFont="1" applyAlignment="1">
      <alignment vertical="center"/>
    </xf>
    <xf numFmtId="0" fontId="7" fillId="0" borderId="0" xfId="0" applyFont="1"/>
    <xf numFmtId="0" fontId="11" fillId="4" borderId="0" xfId="0" applyFont="1" applyFill="1"/>
    <xf numFmtId="0" fontId="2" fillId="4" borderId="0" xfId="0" applyFont="1" applyFill="1"/>
    <xf numFmtId="0" fontId="17" fillId="3" borderId="0" xfId="0" applyFont="1" applyFill="1"/>
    <xf numFmtId="0" fontId="21" fillId="3" borderId="0" xfId="0" applyFont="1" applyFill="1"/>
    <xf numFmtId="0" fontId="3" fillId="0" borderId="12" xfId="0" applyFont="1" applyBorder="1" applyAlignment="1">
      <alignment vertical="center" wrapText="1"/>
    </xf>
    <xf numFmtId="0" fontId="7" fillId="4" borderId="0" xfId="0" applyFont="1" applyFill="1"/>
    <xf numFmtId="0" fontId="10" fillId="3" borderId="0" xfId="0" applyFont="1" applyFill="1"/>
    <xf numFmtId="0" fontId="14" fillId="3" borderId="0" xfId="0" applyFont="1" applyFill="1"/>
    <xf numFmtId="0" fontId="2" fillId="3" borderId="0" xfId="0" applyFont="1" applyFill="1" applyAlignment="1">
      <alignment horizontal="left" vertical="center"/>
    </xf>
    <xf numFmtId="0" fontId="4" fillId="0" borderId="42" xfId="0" applyFont="1" applyBorder="1"/>
    <xf numFmtId="0" fontId="2" fillId="0" borderId="0" xfId="0" applyFont="1"/>
    <xf numFmtId="0" fontId="4" fillId="0" borderId="0" xfId="0" applyFont="1"/>
    <xf numFmtId="0" fontId="2" fillId="0" borderId="0" xfId="0" applyFont="1" applyAlignment="1">
      <alignment horizontal="left"/>
    </xf>
    <xf numFmtId="0" fontId="2" fillId="0" borderId="7" xfId="0" applyFont="1" applyBorder="1"/>
    <xf numFmtId="0" fontId="4" fillId="3" borderId="0" xfId="0" applyFont="1" applyFill="1" applyAlignment="1">
      <alignment horizontal="center" vertical="center" wrapText="1"/>
    </xf>
    <xf numFmtId="0" fontId="12" fillId="0" borderId="42" xfId="0" applyFont="1" applyBorder="1"/>
    <xf numFmtId="0" fontId="2" fillId="0" borderId="0" xfId="0" applyFont="1" applyAlignment="1">
      <alignment horizontal="left" vertical="center"/>
    </xf>
    <xf numFmtId="0" fontId="2" fillId="3" borderId="0" xfId="2" applyFont="1" applyFill="1"/>
    <xf numFmtId="0" fontId="8" fillId="0" borderId="73" xfId="2" applyFont="1" applyBorder="1" applyAlignment="1">
      <alignment horizontal="center" vertical="center" wrapText="1"/>
    </xf>
    <xf numFmtId="0" fontId="8" fillId="0" borderId="29" xfId="2" applyFont="1" applyBorder="1" applyAlignment="1">
      <alignment horizontal="center" vertical="center" wrapText="1"/>
    </xf>
    <xf numFmtId="0" fontId="8" fillId="0" borderId="72" xfId="2" applyFont="1" applyBorder="1" applyAlignment="1">
      <alignment horizontal="center" vertical="center" wrapText="1"/>
    </xf>
    <xf numFmtId="0" fontId="7" fillId="3" borderId="0" xfId="2" applyFont="1" applyFill="1"/>
    <xf numFmtId="0" fontId="6" fillId="0" borderId="54" xfId="2" applyFont="1" applyBorder="1" applyAlignment="1">
      <alignment horizontal="left" vertical="center" wrapText="1"/>
    </xf>
    <xf numFmtId="0" fontId="6" fillId="0" borderId="55" xfId="2" applyFont="1" applyBorder="1" applyAlignment="1">
      <alignment horizontal="left" vertical="center" wrapText="1"/>
    </xf>
    <xf numFmtId="0" fontId="6" fillId="0" borderId="56" xfId="2" applyFont="1" applyBorder="1" applyAlignment="1">
      <alignment horizontal="left" vertical="center" wrapText="1"/>
    </xf>
    <xf numFmtId="0" fontId="6" fillId="0" borderId="77" xfId="2" applyFont="1" applyBorder="1" applyAlignment="1">
      <alignment horizontal="left" vertical="center" wrapText="1"/>
    </xf>
    <xf numFmtId="0" fontId="6" fillId="0" borderId="19" xfId="2" applyFont="1" applyBorder="1" applyAlignment="1">
      <alignment horizontal="left" vertical="center" wrapText="1"/>
    </xf>
    <xf numFmtId="0" fontId="6" fillId="0" borderId="29" xfId="2" applyFont="1" applyBorder="1" applyAlignment="1">
      <alignment horizontal="left" vertical="center" wrapText="1"/>
    </xf>
    <xf numFmtId="0" fontId="6" fillId="0" borderId="75" xfId="2" applyFont="1" applyBorder="1" applyAlignment="1">
      <alignment horizontal="left" vertical="center" wrapText="1"/>
    </xf>
    <xf numFmtId="0" fontId="6" fillId="4" borderId="54" xfId="2" applyFont="1" applyFill="1" applyBorder="1" applyAlignment="1">
      <alignment horizontal="left" vertical="center" wrapText="1"/>
    </xf>
    <xf numFmtId="0" fontId="6" fillId="4" borderId="56" xfId="2" applyFont="1" applyFill="1" applyBorder="1" applyAlignment="1">
      <alignment horizontal="left" vertical="center" wrapText="1"/>
    </xf>
    <xf numFmtId="0" fontId="6" fillId="0" borderId="73" xfId="2" applyFont="1" applyBorder="1" applyAlignment="1">
      <alignment horizontal="left" vertical="center" wrapText="1"/>
    </xf>
    <xf numFmtId="0" fontId="6" fillId="0" borderId="72" xfId="2" applyFont="1" applyBorder="1" applyAlignment="1">
      <alignment horizontal="left" vertical="center" wrapText="1"/>
    </xf>
    <xf numFmtId="0" fontId="2" fillId="3" borderId="0" xfId="2" applyFont="1" applyFill="1" applyAlignment="1">
      <alignment vertical="center" wrapText="1"/>
    </xf>
    <xf numFmtId="0" fontId="2" fillId="3" borderId="0" xfId="2" applyFont="1" applyFill="1" applyAlignment="1">
      <alignment vertical="top" wrapText="1"/>
    </xf>
    <xf numFmtId="0" fontId="7" fillId="3" borderId="0" xfId="2" applyFont="1" applyFill="1" applyAlignment="1">
      <alignment horizontal="right"/>
    </xf>
    <xf numFmtId="0" fontId="6" fillId="3" borderId="0" xfId="0" applyFont="1" applyFill="1" applyAlignment="1" applyProtection="1">
      <alignment horizontal="left" vertical="center"/>
      <protection locked="0"/>
    </xf>
    <xf numFmtId="0" fontId="2" fillId="3" borderId="0" xfId="0" applyFont="1" applyFill="1" applyProtection="1">
      <protection locked="0"/>
    </xf>
    <xf numFmtId="0" fontId="7" fillId="0" borderId="0" xfId="0" applyFont="1" applyAlignment="1">
      <alignment horizontal="left"/>
    </xf>
    <xf numFmtId="0" fontId="2" fillId="3" borderId="0" xfId="0" quotePrefix="1" applyFont="1" applyFill="1"/>
    <xf numFmtId="0" fontId="2" fillId="3" borderId="0" xfId="0" quotePrefix="1" applyFont="1" applyFill="1" applyAlignment="1">
      <alignment vertical="center"/>
    </xf>
    <xf numFmtId="0" fontId="6" fillId="3" borderId="0" xfId="0" applyFont="1" applyFill="1"/>
    <xf numFmtId="0" fontId="7" fillId="3" borderId="12" xfId="0" applyFont="1" applyFill="1" applyBorder="1" applyAlignment="1">
      <alignment vertical="top"/>
    </xf>
    <xf numFmtId="0" fontId="7" fillId="3" borderId="0" xfId="0" applyFont="1" applyFill="1" applyAlignment="1">
      <alignment horizontal="left" vertical="center"/>
    </xf>
    <xf numFmtId="0" fontId="7" fillId="4" borderId="0" xfId="0" applyFont="1" applyFill="1" applyAlignment="1">
      <alignment horizontal="left" vertical="center"/>
    </xf>
    <xf numFmtId="0" fontId="2" fillId="4" borderId="0" xfId="0" applyFont="1" applyFill="1" applyAlignment="1">
      <alignment horizontal="left" vertical="center"/>
    </xf>
    <xf numFmtId="0" fontId="2" fillId="3" borderId="0" xfId="0" applyFont="1" applyFill="1" applyAlignment="1">
      <alignment horizontal="left" vertical="top" wrapText="1"/>
    </xf>
    <xf numFmtId="0" fontId="0" fillId="3" borderId="0" xfId="0" applyFill="1"/>
    <xf numFmtId="0" fontId="2" fillId="3" borderId="15" xfId="0" applyFont="1" applyFill="1" applyBorder="1" applyAlignment="1">
      <alignment vertical="top" wrapText="1"/>
    </xf>
    <xf numFmtId="0" fontId="2" fillId="3" borderId="0" xfId="0" applyFont="1" applyFill="1" applyAlignment="1">
      <alignment horizontal="left" vertical="center" wrapText="1"/>
    </xf>
    <xf numFmtId="0" fontId="6" fillId="3" borderId="10" xfId="0" applyFont="1" applyFill="1" applyBorder="1"/>
    <xf numFmtId="0" fontId="6" fillId="3" borderId="37" xfId="0" applyFont="1" applyFill="1" applyBorder="1"/>
    <xf numFmtId="0" fontId="2" fillId="3" borderId="12" xfId="0" applyFont="1" applyFill="1" applyBorder="1"/>
    <xf numFmtId="0" fontId="2" fillId="3" borderId="13" xfId="0" applyFont="1" applyFill="1" applyBorder="1"/>
    <xf numFmtId="14" fontId="18" fillId="4" borderId="13" xfId="0" applyNumberFormat="1" applyFont="1" applyFill="1" applyBorder="1"/>
    <xf numFmtId="14" fontId="18" fillId="3" borderId="13" xfId="0" applyNumberFormat="1" applyFont="1" applyFill="1" applyBorder="1"/>
    <xf numFmtId="14" fontId="18" fillId="0" borderId="13" xfId="0" applyNumberFormat="1" applyFont="1" applyBorder="1"/>
    <xf numFmtId="0" fontId="7" fillId="5" borderId="61" xfId="0" applyFont="1" applyFill="1" applyBorder="1"/>
    <xf numFmtId="0" fontId="2" fillId="5" borderId="62" xfId="0" applyFont="1" applyFill="1" applyBorder="1"/>
    <xf numFmtId="0" fontId="2" fillId="5" borderId="63" xfId="0" applyFont="1" applyFill="1" applyBorder="1"/>
    <xf numFmtId="0" fontId="2" fillId="3" borderId="22" xfId="0" applyFont="1" applyFill="1" applyBorder="1"/>
    <xf numFmtId="0" fontId="2" fillId="4" borderId="30" xfId="0" applyFont="1" applyFill="1" applyBorder="1"/>
    <xf numFmtId="0" fontId="14" fillId="3" borderId="0" xfId="0" applyFont="1" applyFill="1" applyAlignment="1">
      <alignment horizontal="right" vertical="top"/>
    </xf>
    <xf numFmtId="0" fontId="30" fillId="3" borderId="0" xfId="3" applyFill="1" applyAlignment="1" applyProtection="1">
      <alignment horizontal="left" vertical="center"/>
    </xf>
    <xf numFmtId="0" fontId="2" fillId="3" borderId="12" xfId="0" applyFont="1" applyFill="1" applyBorder="1" applyAlignment="1">
      <alignment vertical="top" wrapText="1"/>
    </xf>
    <xf numFmtId="0" fontId="6" fillId="3" borderId="10" xfId="0" applyFont="1" applyFill="1" applyBorder="1" applyAlignment="1">
      <alignment horizontal="left" vertical="center"/>
    </xf>
    <xf numFmtId="0" fontId="6" fillId="3" borderId="37"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14" fontId="2" fillId="3" borderId="0" xfId="0" applyNumberFormat="1" applyFont="1" applyFill="1"/>
    <xf numFmtId="0" fontId="18" fillId="3" borderId="0" xfId="0" applyFont="1" applyFill="1"/>
    <xf numFmtId="0" fontId="10" fillId="3" borderId="0" xfId="0" applyFont="1" applyFill="1" applyAlignment="1">
      <alignment horizontal="left" vertical="center"/>
    </xf>
    <xf numFmtId="0" fontId="12" fillId="3" borderId="0" xfId="0" applyFont="1" applyFill="1" applyAlignment="1">
      <alignment horizontal="left" vertical="center"/>
    </xf>
    <xf numFmtId="0" fontId="31" fillId="3" borderId="0" xfId="3" applyFont="1" applyFill="1" applyAlignment="1" applyProtection="1">
      <alignment horizontal="left" vertical="center"/>
      <protection locked="0"/>
    </xf>
    <xf numFmtId="0" fontId="30" fillId="3" borderId="0" xfId="3" applyFill="1"/>
    <xf numFmtId="0" fontId="31" fillId="3" borderId="0" xfId="3" applyFont="1" applyFill="1" applyAlignment="1" applyProtection="1">
      <alignment horizontal="center" wrapText="1"/>
      <protection locked="0"/>
    </xf>
    <xf numFmtId="0" fontId="30" fillId="3" borderId="0" xfId="3" applyFill="1" applyAlignment="1" applyProtection="1">
      <alignment horizontal="center"/>
      <protection locked="0"/>
    </xf>
    <xf numFmtId="0" fontId="7" fillId="0" borderId="45" xfId="0" applyFont="1" applyBorder="1" applyAlignment="1">
      <alignment horizontal="center" vertical="top"/>
    </xf>
    <xf numFmtId="0" fontId="7" fillId="0" borderId="9" xfId="0" applyFont="1" applyBorder="1" applyAlignment="1">
      <alignment horizontal="center" vertical="top"/>
    </xf>
    <xf numFmtId="0" fontId="7" fillId="0" borderId="47" xfId="0" applyFont="1" applyBorder="1" applyAlignment="1">
      <alignment horizontal="center" vertical="top"/>
    </xf>
    <xf numFmtId="0" fontId="7" fillId="3" borderId="2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5" xfId="0" applyFont="1" applyBorder="1" applyAlignment="1">
      <alignment horizontal="center" vertical="center"/>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7" fillId="3" borderId="5" xfId="0" applyFont="1" applyFill="1" applyBorder="1" applyAlignment="1">
      <alignment horizontal="center" vertical="center"/>
    </xf>
    <xf numFmtId="0" fontId="2" fillId="3" borderId="34" xfId="0" applyFont="1" applyFill="1" applyBorder="1" applyAlignment="1">
      <alignment horizontal="left" vertical="center"/>
    </xf>
    <xf numFmtId="0" fontId="2" fillId="3" borderId="5" xfId="0" applyFont="1" applyFill="1" applyBorder="1" applyAlignment="1">
      <alignment horizontal="left" vertical="center"/>
    </xf>
    <xf numFmtId="14" fontId="2" fillId="0" borderId="43" xfId="0" applyNumberFormat="1" applyFont="1" applyBorder="1" applyAlignment="1" applyProtection="1">
      <alignment horizontal="center" vertical="center"/>
      <protection locked="0"/>
    </xf>
    <xf numFmtId="14" fontId="2" fillId="0" borderId="42" xfId="0" applyNumberFormat="1" applyFont="1" applyBorder="1" applyAlignment="1" applyProtection="1">
      <alignment horizontal="center" vertical="center"/>
      <protection locked="0"/>
    </xf>
    <xf numFmtId="14" fontId="2" fillId="0" borderId="44" xfId="0" applyNumberFormat="1" applyFont="1" applyBorder="1" applyAlignment="1" applyProtection="1">
      <alignment horizontal="center" vertical="center"/>
      <protection locked="0"/>
    </xf>
    <xf numFmtId="14" fontId="2" fillId="0" borderId="31"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14" fontId="2" fillId="0" borderId="15" xfId="0" applyNumberFormat="1" applyFont="1" applyBorder="1" applyAlignment="1" applyProtection="1">
      <alignment horizontal="center" vertical="center"/>
      <protection locked="0"/>
    </xf>
    <xf numFmtId="0" fontId="8" fillId="0" borderId="4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7" xfId="0" applyFont="1" applyBorder="1" applyAlignment="1">
      <alignment horizontal="center" vertical="center" wrapText="1"/>
    </xf>
    <xf numFmtId="0" fontId="2" fillId="0" borderId="35"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3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8" xfId="0" applyFont="1" applyBorder="1" applyAlignment="1">
      <alignment horizontal="center"/>
    </xf>
    <xf numFmtId="0" fontId="7" fillId="0" borderId="3" xfId="0" applyFont="1" applyBorder="1" applyAlignment="1">
      <alignment horizontal="center"/>
    </xf>
    <xf numFmtId="0" fontId="7" fillId="6" borderId="8"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center" vertical="center"/>
    </xf>
    <xf numFmtId="0" fontId="7" fillId="0" borderId="27" xfId="0" applyFont="1" applyBorder="1" applyAlignment="1">
      <alignment horizontal="left" vertical="top"/>
    </xf>
    <xf numFmtId="0" fontId="7" fillId="0" borderId="5" xfId="0" applyFont="1" applyBorder="1" applyAlignment="1">
      <alignment horizontal="left" vertical="top"/>
    </xf>
    <xf numFmtId="0" fontId="7" fillId="0" borderId="38" xfId="0" applyFont="1" applyBorder="1" applyAlignment="1">
      <alignment horizontal="left" vertical="top"/>
    </xf>
    <xf numFmtId="0" fontId="7" fillId="0" borderId="6" xfId="0" applyFont="1" applyBorder="1" applyAlignment="1">
      <alignment horizontal="left" vertical="top"/>
    </xf>
    <xf numFmtId="0" fontId="7" fillId="0" borderId="5" xfId="0" applyFont="1" applyBorder="1" applyAlignment="1">
      <alignment horizontal="left" vertical="top" wrapText="1"/>
    </xf>
    <xf numFmtId="0" fontId="7" fillId="0" borderId="49" xfId="0" applyFont="1" applyBorder="1" applyAlignment="1">
      <alignment horizontal="left" vertical="top"/>
    </xf>
    <xf numFmtId="0" fontId="7" fillId="0" borderId="53" xfId="0" applyFont="1" applyBorder="1" applyAlignment="1">
      <alignment horizontal="left" vertical="top"/>
    </xf>
    <xf numFmtId="0" fontId="7" fillId="0" borderId="16" xfId="0" applyFont="1" applyBorder="1" applyAlignment="1">
      <alignment horizontal="center"/>
    </xf>
    <xf numFmtId="0" fontId="2" fillId="0" borderId="32" xfId="0" applyFont="1" applyBorder="1" applyAlignment="1">
      <alignment horizontal="left" vertical="center" wrapText="1"/>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8" xfId="0" applyFont="1" applyBorder="1" applyAlignment="1">
      <alignment horizontal="left" vertical="center" wrapText="1"/>
    </xf>
    <xf numFmtId="0" fontId="2" fillId="0" borderId="23" xfId="0" applyFont="1" applyBorder="1" applyAlignment="1">
      <alignment horizontal="left" vertical="center" wrapText="1"/>
    </xf>
    <xf numFmtId="0" fontId="2" fillId="0" borderId="28" xfId="0" applyFont="1" applyBorder="1" applyAlignment="1">
      <alignment horizontal="left" vertical="center" wrapText="1"/>
    </xf>
    <xf numFmtId="0" fontId="2" fillId="0" borderId="32" xfId="0" applyFont="1" applyBorder="1" applyAlignment="1">
      <alignment horizontal="left"/>
    </xf>
    <xf numFmtId="0" fontId="2" fillId="0" borderId="11" xfId="0" applyFont="1" applyBorder="1" applyAlignment="1">
      <alignment horizontal="left"/>
    </xf>
    <xf numFmtId="0" fontId="2" fillId="0" borderId="33" xfId="0" applyFont="1" applyBorder="1" applyAlignment="1">
      <alignment horizontal="left"/>
    </xf>
    <xf numFmtId="0" fontId="2" fillId="0" borderId="8" xfId="0" applyFont="1" applyBorder="1" applyAlignment="1">
      <alignment horizontal="left"/>
    </xf>
    <xf numFmtId="0" fontId="2" fillId="0" borderId="23" xfId="0" applyFont="1" applyBorder="1" applyAlignment="1">
      <alignment horizontal="left"/>
    </xf>
    <xf numFmtId="0" fontId="2" fillId="0" borderId="28" xfId="0" applyFont="1" applyBorder="1" applyAlignment="1">
      <alignment horizontal="left"/>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7" fillId="0" borderId="32" xfId="0" applyFont="1" applyBorder="1" applyAlignment="1">
      <alignment horizontal="center" vertical="center" wrapText="1"/>
    </xf>
    <xf numFmtId="0" fontId="7" fillId="0" borderId="18"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9" xfId="0" applyFont="1" applyBorder="1" applyAlignment="1">
      <alignment horizontal="center" vertical="center" wrapText="1"/>
    </xf>
    <xf numFmtId="0" fontId="7" fillId="3" borderId="4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2" fillId="0" borderId="25"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7" fillId="0" borderId="2" xfId="0" applyFont="1" applyBorder="1" applyAlignment="1">
      <alignment horizontal="center" vertical="center"/>
    </xf>
    <xf numFmtId="0" fontId="7" fillId="3" borderId="2" xfId="0" applyFont="1" applyFill="1" applyBorder="1" applyAlignment="1">
      <alignment horizontal="center" vertical="center"/>
    </xf>
    <xf numFmtId="0" fontId="2" fillId="0" borderId="26" xfId="0" applyFont="1" applyBorder="1" applyAlignment="1" applyProtection="1">
      <alignment horizontal="left" vertical="center"/>
      <protection locked="0"/>
    </xf>
    <xf numFmtId="0" fontId="2" fillId="0" borderId="37" xfId="0" applyFont="1" applyBorder="1" applyAlignment="1">
      <alignment horizontal="left"/>
    </xf>
    <xf numFmtId="0" fontId="2" fillId="0" borderId="30" xfId="0" applyFont="1" applyBorder="1" applyAlignment="1">
      <alignment horizontal="left"/>
    </xf>
    <xf numFmtId="0" fontId="7" fillId="0" borderId="25" xfId="0" applyFont="1" applyBorder="1" applyAlignment="1">
      <alignment horizontal="center" vertical="center"/>
    </xf>
    <xf numFmtId="0" fontId="7" fillId="0" borderId="4" xfId="0" applyFont="1" applyBorder="1" applyAlignment="1">
      <alignment horizontal="center" vertical="center"/>
    </xf>
    <xf numFmtId="0" fontId="7" fillId="0" borderId="26" xfId="0" applyFont="1" applyBorder="1" applyAlignment="1">
      <alignment horizontal="center" vertical="center"/>
    </xf>
    <xf numFmtId="0" fontId="18" fillId="3" borderId="13" xfId="0" applyFont="1" applyFill="1" applyBorder="1" applyAlignment="1">
      <alignment horizontal="center" vertical="center"/>
    </xf>
    <xf numFmtId="0" fontId="2" fillId="0" borderId="1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7" xfId="0" applyFont="1" applyBorder="1" applyAlignment="1">
      <alignment horizontal="center" vertical="center" wrapText="1"/>
    </xf>
    <xf numFmtId="0" fontId="7" fillId="2" borderId="3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4" xfId="0" applyFont="1" applyFill="1" applyBorder="1" applyAlignment="1">
      <alignment horizontal="center" vertical="center"/>
    </xf>
    <xf numFmtId="0" fontId="34" fillId="0" borderId="14" xfId="0" applyFont="1" applyBorder="1" applyAlignment="1">
      <alignment horizontal="center" vertical="center"/>
    </xf>
    <xf numFmtId="0" fontId="34" fillId="0" borderId="7" xfId="0" applyFont="1" applyBorder="1" applyAlignment="1">
      <alignment horizontal="center" vertical="center"/>
    </xf>
    <xf numFmtId="0" fontId="34" fillId="0" borderId="15"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14" fontId="2" fillId="0" borderId="25" xfId="0"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14" fontId="2" fillId="0" borderId="26" xfId="0" applyNumberFormat="1" applyFont="1" applyBorder="1" applyAlignment="1" applyProtection="1">
      <alignment horizontal="center" vertical="center"/>
      <protection locked="0"/>
    </xf>
    <xf numFmtId="0" fontId="3" fillId="3" borderId="7" xfId="0" applyFont="1" applyFill="1" applyBorder="1" applyAlignment="1">
      <alignment horizontal="left" vertical="top"/>
    </xf>
    <xf numFmtId="0" fontId="8"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9" fillId="3" borderId="12" xfId="0" applyFont="1" applyFill="1" applyBorder="1" applyAlignment="1">
      <alignment horizontal="center" vertical="center"/>
    </xf>
    <xf numFmtId="0" fontId="9" fillId="3" borderId="0" xfId="0" applyFont="1" applyFill="1" applyAlignment="1">
      <alignment horizontal="center" vertical="center"/>
    </xf>
    <xf numFmtId="0" fontId="9" fillId="3" borderId="13" xfId="0" applyFont="1" applyFill="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0" fontId="2" fillId="3" borderId="14"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6" borderId="66" xfId="0" applyFont="1" applyFill="1" applyBorder="1" applyAlignment="1">
      <alignment horizontal="left" vertical="center"/>
    </xf>
    <xf numFmtId="0" fontId="2" fillId="6" borderId="67" xfId="0" applyFont="1" applyFill="1" applyBorder="1" applyAlignment="1">
      <alignment horizontal="left" vertical="center"/>
    </xf>
    <xf numFmtId="0" fontId="2" fillId="6" borderId="68" xfId="0" applyFont="1" applyFill="1" applyBorder="1" applyAlignment="1">
      <alignment horizontal="left" vertical="center"/>
    </xf>
    <xf numFmtId="0" fontId="2" fillId="0" borderId="0" xfId="0" applyFont="1" applyAlignment="1">
      <alignment horizontal="left" vertical="center"/>
    </xf>
    <xf numFmtId="0" fontId="2" fillId="3" borderId="0" xfId="0" applyFont="1" applyFill="1" applyAlignment="1">
      <alignment horizontal="left" vertical="center" wrapText="1"/>
    </xf>
    <xf numFmtId="0" fontId="2" fillId="6" borderId="64" xfId="0" applyFont="1" applyFill="1" applyBorder="1" applyAlignment="1">
      <alignment horizontal="left"/>
    </xf>
    <xf numFmtId="0" fontId="2" fillId="6" borderId="0" xfId="0" applyFont="1" applyFill="1" applyAlignment="1">
      <alignment horizontal="left"/>
    </xf>
    <xf numFmtId="0" fontId="2" fillId="6" borderId="65" xfId="0" applyFont="1" applyFill="1" applyBorder="1" applyAlignment="1">
      <alignment horizontal="left"/>
    </xf>
    <xf numFmtId="0" fontId="7" fillId="0" borderId="35" xfId="0" applyFont="1" applyBorder="1" applyAlignment="1">
      <alignment horizontal="center" vertical="center"/>
    </xf>
    <xf numFmtId="0" fontId="7" fillId="0" borderId="21" xfId="0" applyFont="1" applyBorder="1" applyAlignment="1">
      <alignment horizontal="center" vertical="center"/>
    </xf>
    <xf numFmtId="0" fontId="7" fillId="0" borderId="34" xfId="0" applyFont="1" applyBorder="1" applyAlignment="1">
      <alignment horizontal="center" vertical="center"/>
    </xf>
    <xf numFmtId="0" fontId="2" fillId="0" borderId="36" xfId="0" applyFont="1" applyBorder="1" applyAlignment="1" applyProtection="1">
      <alignment horizontal="left" vertical="center"/>
      <protection locked="0"/>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6" xfId="0" applyFont="1" applyBorder="1" applyAlignment="1">
      <alignment horizontal="center" vertical="center" wrapText="1"/>
    </xf>
    <xf numFmtId="14" fontId="2" fillId="0" borderId="1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39" xfId="0" applyNumberFormat="1" applyFont="1" applyBorder="1" applyAlignment="1" applyProtection="1">
      <alignment horizontal="center" vertical="center"/>
      <protection locked="0"/>
    </xf>
    <xf numFmtId="164" fontId="2" fillId="0" borderId="18" xfId="1" applyNumberFormat="1" applyFont="1" applyBorder="1" applyAlignment="1" applyProtection="1">
      <alignment horizontal="center" vertical="center"/>
      <protection locked="0"/>
    </xf>
    <xf numFmtId="164" fontId="2" fillId="0" borderId="0" xfId="1" applyNumberFormat="1" applyFont="1" applyAlignment="1" applyProtection="1">
      <alignment horizontal="center" vertical="center"/>
      <protection locked="0"/>
    </xf>
    <xf numFmtId="164" fontId="2" fillId="0" borderId="39" xfId="1" applyNumberFormat="1" applyFont="1" applyBorder="1" applyAlignment="1" applyProtection="1">
      <alignment horizontal="center" vertical="center"/>
      <protection locked="0"/>
    </xf>
    <xf numFmtId="49" fontId="2" fillId="0" borderId="57" xfId="0"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0" fontId="2" fillId="0" borderId="34" xfId="0" applyFont="1" applyBorder="1" applyAlignment="1">
      <alignment horizontal="left" vertical="center"/>
    </xf>
    <xf numFmtId="0" fontId="2" fillId="0" borderId="5" xfId="0" applyFont="1" applyBorder="1" applyAlignment="1">
      <alignment horizontal="left" vertical="center"/>
    </xf>
    <xf numFmtId="0" fontId="31" fillId="3" borderId="0" xfId="3" applyFont="1" applyFill="1" applyAlignment="1" applyProtection="1">
      <alignment horizontal="left" vertical="center"/>
      <protection locked="0"/>
    </xf>
    <xf numFmtId="0" fontId="30" fillId="3" borderId="0" xfId="3" applyFill="1" applyAlignment="1" applyProtection="1">
      <alignment horizontal="left" vertical="center"/>
      <protection locked="0"/>
    </xf>
    <xf numFmtId="0" fontId="7" fillId="0" borderId="32" xfId="0" applyFont="1" applyBorder="1" applyAlignment="1">
      <alignment horizontal="center" vertical="top" wrapText="1"/>
    </xf>
    <xf numFmtId="0" fontId="7" fillId="0" borderId="11" xfId="0" applyFont="1" applyBorder="1" applyAlignment="1">
      <alignment horizontal="center" vertical="top" wrapText="1"/>
    </xf>
    <xf numFmtId="0" fontId="7" fillId="0" borderId="33" xfId="0" applyFont="1" applyBorder="1" applyAlignment="1">
      <alignment horizontal="center" vertical="top" wrapText="1"/>
    </xf>
    <xf numFmtId="0" fontId="7" fillId="0" borderId="18" xfId="0" applyFont="1" applyBorder="1" applyAlignment="1">
      <alignment horizontal="center" vertical="top" wrapText="1"/>
    </xf>
    <xf numFmtId="0" fontId="7" fillId="0" borderId="0" xfId="0" applyFont="1" applyAlignment="1">
      <alignment horizontal="center" vertical="top" wrapText="1"/>
    </xf>
    <xf numFmtId="0" fontId="7" fillId="0" borderId="39" xfId="0" applyFont="1" applyBorder="1" applyAlignment="1">
      <alignment horizontal="center" vertical="top" wrapText="1"/>
    </xf>
    <xf numFmtId="0" fontId="8" fillId="3" borderId="10" xfId="0" quotePrefix="1"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30" xfId="0" applyFont="1" applyFill="1" applyBorder="1" applyAlignment="1">
      <alignment horizontal="center" vertical="center"/>
    </xf>
    <xf numFmtId="0" fontId="26" fillId="3" borderId="69" xfId="0" applyFont="1" applyFill="1" applyBorder="1" applyAlignment="1">
      <alignment horizontal="center" vertical="center"/>
    </xf>
    <xf numFmtId="0" fontId="26" fillId="3" borderId="70" xfId="0" applyFont="1" applyFill="1" applyBorder="1" applyAlignment="1">
      <alignment horizontal="center" vertical="center"/>
    </xf>
    <xf numFmtId="0" fontId="26" fillId="3" borderId="7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6" xfId="0" applyFont="1" applyFill="1" applyBorder="1" applyAlignment="1">
      <alignment horizontal="center" vertical="center"/>
    </xf>
    <xf numFmtId="0" fontId="31" fillId="0" borderId="0" xfId="3" applyFont="1" applyAlignment="1" applyProtection="1">
      <alignment horizontal="left" vertical="center"/>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1" fontId="2" fillId="3" borderId="9" xfId="0" applyNumberFormat="1" applyFont="1" applyFill="1" applyBorder="1" applyAlignment="1">
      <alignment horizontal="center"/>
    </xf>
    <xf numFmtId="1" fontId="2" fillId="3" borderId="2" xfId="0" applyNumberFormat="1" applyFont="1" applyFill="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1" fontId="2" fillId="3" borderId="48" xfId="0" applyNumberFormat="1" applyFont="1" applyFill="1" applyBorder="1" applyAlignment="1">
      <alignment horizontal="center"/>
    </xf>
    <xf numFmtId="1" fontId="2" fillId="3" borderId="47" xfId="0" applyNumberFormat="1" applyFont="1" applyFill="1" applyBorder="1" applyAlignment="1">
      <alignment horizont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7" fillId="0" borderId="5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wrapText="1"/>
    </xf>
    <xf numFmtId="49" fontId="2" fillId="0" borderId="9" xfId="0" applyNumberFormat="1" applyFont="1" applyBorder="1" applyAlignment="1" applyProtection="1">
      <alignment horizontal="center"/>
      <protection locked="0"/>
    </xf>
    <xf numFmtId="0" fontId="2" fillId="0" borderId="45" xfId="0" applyFont="1" applyBorder="1" applyAlignment="1">
      <alignment horizontal="center" vertical="center"/>
    </xf>
    <xf numFmtId="0" fontId="2" fillId="0" borderId="9"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center" vertical="center"/>
    </xf>
    <xf numFmtId="0" fontId="7" fillId="2" borderId="25" xfId="0" applyFont="1" applyFill="1" applyBorder="1" applyAlignment="1">
      <alignment horizontal="center" vertical="center"/>
    </xf>
    <xf numFmtId="1" fontId="2" fillId="3" borderId="25" xfId="0" applyNumberFormat="1" applyFont="1" applyFill="1" applyBorder="1" applyAlignment="1">
      <alignment horizontal="center"/>
    </xf>
    <xf numFmtId="1" fontId="2" fillId="3" borderId="4" xfId="0" applyNumberFormat="1" applyFont="1" applyFill="1" applyBorder="1" applyAlignment="1">
      <alignment horizontal="center"/>
    </xf>
    <xf numFmtId="1" fontId="2" fillId="3" borderId="26" xfId="0" applyNumberFormat="1" applyFont="1" applyFill="1" applyBorder="1" applyAlignment="1">
      <alignment horizontal="center"/>
    </xf>
    <xf numFmtId="0" fontId="7" fillId="2" borderId="60"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9" xfId="0" applyFont="1" applyFill="1" applyBorder="1" applyAlignment="1">
      <alignment horizontal="center" vertical="center"/>
    </xf>
    <xf numFmtId="1" fontId="2" fillId="3" borderId="60" xfId="0" applyNumberFormat="1" applyFont="1" applyFill="1" applyBorder="1" applyAlignment="1">
      <alignment horizontal="center"/>
    </xf>
    <xf numFmtId="1" fontId="2" fillId="3" borderId="51" xfId="0" applyNumberFormat="1" applyFont="1" applyFill="1" applyBorder="1" applyAlignment="1">
      <alignment horizontal="center"/>
    </xf>
    <xf numFmtId="1" fontId="2" fillId="3" borderId="59" xfId="0" applyNumberFormat="1" applyFont="1" applyFill="1" applyBorder="1" applyAlignment="1">
      <alignment horizontal="center"/>
    </xf>
    <xf numFmtId="0" fontId="7" fillId="0" borderId="39" xfId="0" applyFont="1" applyBorder="1" applyAlignment="1">
      <alignment horizontal="center"/>
    </xf>
    <xf numFmtId="49" fontId="2" fillId="0" borderId="2" xfId="0" applyNumberFormat="1" applyFont="1" applyBorder="1" applyAlignment="1" applyProtection="1">
      <alignment horizontal="center"/>
      <protection locked="0"/>
    </xf>
    <xf numFmtId="1" fontId="2" fillId="3" borderId="52" xfId="0" applyNumberFormat="1" applyFont="1" applyFill="1" applyBorder="1" applyAlignment="1">
      <alignment horizontal="center"/>
    </xf>
    <xf numFmtId="49" fontId="2" fillId="0" borderId="60" xfId="0" applyNumberFormat="1" applyFont="1" applyBorder="1" applyAlignment="1" applyProtection="1">
      <alignment horizontal="center"/>
      <protection locked="0"/>
    </xf>
    <xf numFmtId="49" fontId="2" fillId="0" borderId="51" xfId="0" applyNumberFormat="1" applyFont="1" applyBorder="1" applyAlignment="1" applyProtection="1">
      <alignment horizontal="center"/>
      <protection locked="0"/>
    </xf>
    <xf numFmtId="49" fontId="2" fillId="0" borderId="59" xfId="0" applyNumberFormat="1" applyFont="1" applyBorder="1" applyAlignment="1" applyProtection="1">
      <alignment horizontal="center"/>
      <protection locked="0"/>
    </xf>
    <xf numFmtId="49" fontId="2" fillId="0" borderId="25"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49" fontId="2" fillId="0" borderId="26" xfId="0" applyNumberFormat="1" applyFont="1" applyBorder="1" applyAlignment="1" applyProtection="1">
      <alignment horizontal="center"/>
      <protection locked="0"/>
    </xf>
    <xf numFmtId="1" fontId="2" fillId="3" borderId="17" xfId="0" applyNumberFormat="1" applyFont="1" applyFill="1" applyBorder="1" applyAlignment="1">
      <alignment horizontal="center"/>
    </xf>
    <xf numFmtId="164" fontId="3" fillId="3" borderId="0" xfId="0" applyNumberFormat="1" applyFont="1" applyFill="1" applyAlignment="1">
      <alignment horizontal="right" vertical="center"/>
    </xf>
    <xf numFmtId="14" fontId="2" fillId="0" borderId="60" xfId="0" applyNumberFormat="1" applyFont="1" applyBorder="1" applyAlignment="1" applyProtection="1">
      <alignment horizontal="center" vertical="center"/>
      <protection locked="0"/>
    </xf>
    <xf numFmtId="14" fontId="2" fillId="0" borderId="51" xfId="0" applyNumberFormat="1" applyFont="1" applyBorder="1" applyAlignment="1" applyProtection="1">
      <alignment horizontal="center" vertical="center"/>
      <protection locked="0"/>
    </xf>
    <xf numFmtId="14" fontId="2" fillId="0" borderId="59" xfId="0" applyNumberFormat="1" applyFont="1" applyBorder="1" applyAlignment="1" applyProtection="1">
      <alignment horizontal="center" vertical="center"/>
      <protection locked="0"/>
    </xf>
    <xf numFmtId="164" fontId="2" fillId="0" borderId="60" xfId="1" applyNumberFormat="1" applyFont="1" applyBorder="1" applyAlignment="1" applyProtection="1">
      <alignment horizontal="center" vertical="center"/>
      <protection locked="0"/>
    </xf>
    <xf numFmtId="164" fontId="2" fillId="0" borderId="51" xfId="1" applyNumberFormat="1" applyFont="1" applyBorder="1" applyAlignment="1" applyProtection="1">
      <alignment horizontal="center" vertical="center"/>
      <protection locked="0"/>
    </xf>
    <xf numFmtId="164" fontId="2" fillId="0" borderId="59" xfId="1" applyNumberFormat="1" applyFont="1" applyBorder="1" applyAlignment="1" applyProtection="1">
      <alignment horizontal="center" vertical="center"/>
      <protection locked="0"/>
    </xf>
    <xf numFmtId="14" fontId="2" fillId="0" borderId="13" xfId="0" applyNumberFormat="1" applyFont="1" applyBorder="1" applyAlignment="1" applyProtection="1">
      <alignment horizontal="center" vertical="center"/>
      <protection locked="0"/>
    </xf>
    <xf numFmtId="0" fontId="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33" fillId="3" borderId="22" xfId="0" applyFont="1" applyFill="1" applyBorder="1" applyAlignment="1">
      <alignment horizontal="center" vertical="center"/>
    </xf>
    <xf numFmtId="0" fontId="33" fillId="3" borderId="23" xfId="0" applyFont="1" applyFill="1" applyBorder="1" applyAlignment="1">
      <alignment horizontal="center" vertical="center"/>
    </xf>
    <xf numFmtId="0" fontId="33" fillId="3" borderId="30" xfId="0" applyFont="1" applyFill="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2" fillId="3" borderId="43" xfId="0" applyFont="1" applyFill="1" applyBorder="1" applyAlignment="1">
      <alignment horizontal="left" vertical="center"/>
    </xf>
    <xf numFmtId="0" fontId="2" fillId="3" borderId="42" xfId="0" applyFont="1" applyFill="1" applyBorder="1" applyAlignment="1">
      <alignment horizontal="left" vertical="center"/>
    </xf>
    <xf numFmtId="0" fontId="2" fillId="3" borderId="41" xfId="0" applyFont="1" applyFill="1" applyBorder="1" applyAlignment="1">
      <alignment horizontal="left" vertical="center"/>
    </xf>
    <xf numFmtId="0" fontId="2" fillId="3" borderId="31" xfId="0" applyFont="1" applyFill="1" applyBorder="1" applyAlignment="1">
      <alignment horizontal="left" vertical="center"/>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39" xfId="0" applyFont="1" applyFill="1" applyBorder="1" applyAlignment="1">
      <alignment horizontal="left"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7" fillId="0" borderId="31" xfId="0"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9" fillId="3" borderId="0" xfId="0" applyFont="1" applyFill="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2" fillId="3" borderId="24" xfId="0" applyFont="1" applyFill="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49" fontId="2" fillId="0" borderId="32"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49" fontId="2" fillId="0" borderId="33"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23" xfId="0" applyNumberFormat="1" applyFont="1" applyBorder="1" applyAlignment="1" applyProtection="1">
      <alignment horizontal="center" vertical="center" wrapText="1"/>
      <protection locked="0"/>
    </xf>
    <xf numFmtId="49" fontId="2" fillId="0" borderId="28" xfId="0" applyNumberFormat="1" applyFont="1" applyBorder="1" applyAlignment="1" applyProtection="1">
      <alignment horizontal="center" vertical="center" wrapText="1"/>
      <protection locked="0"/>
    </xf>
    <xf numFmtId="49" fontId="2" fillId="0" borderId="9" xfId="1" quotePrefix="1" applyNumberFormat="1" applyFont="1" applyBorder="1" applyAlignment="1" applyProtection="1">
      <alignment horizontal="center" vertical="center"/>
      <protection locked="0"/>
    </xf>
    <xf numFmtId="49" fontId="2" fillId="0" borderId="9" xfId="1" applyNumberFormat="1" applyFont="1" applyBorder="1" applyAlignment="1" applyProtection="1">
      <alignment horizontal="center" vertical="center"/>
      <protection locked="0"/>
    </xf>
    <xf numFmtId="49" fontId="2" fillId="0" borderId="2" xfId="1" applyNumberFormat="1" applyFont="1" applyBorder="1" applyAlignment="1" applyProtection="1">
      <alignment horizontal="center" vertical="center"/>
      <protection locked="0"/>
    </xf>
    <xf numFmtId="164" fontId="2" fillId="0" borderId="32" xfId="1" applyNumberFormat="1" applyFont="1" applyBorder="1" applyAlignment="1" applyProtection="1">
      <alignment horizontal="center" vertical="center"/>
      <protection locked="0"/>
    </xf>
    <xf numFmtId="164" fontId="2" fillId="0" borderId="11" xfId="1" applyNumberFormat="1" applyFont="1" applyBorder="1" applyAlignment="1" applyProtection="1">
      <alignment horizontal="center" vertical="center"/>
      <protection locked="0"/>
    </xf>
    <xf numFmtId="164" fontId="2" fillId="0" borderId="33" xfId="1" applyNumberFormat="1"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protection locked="0"/>
    </xf>
    <xf numFmtId="164" fontId="2" fillId="0" borderId="23" xfId="1" applyNumberFormat="1" applyFont="1" applyBorder="1" applyAlignment="1" applyProtection="1">
      <alignment horizontal="center" vertical="center"/>
      <protection locked="0"/>
    </xf>
    <xf numFmtId="164" fontId="2" fillId="0" borderId="28" xfId="1"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protection locked="0"/>
    </xf>
    <xf numFmtId="0" fontId="3" fillId="3" borderId="40" xfId="0" applyFont="1" applyFill="1" applyBorder="1" applyAlignment="1">
      <alignment horizontal="left" vertical="center"/>
    </xf>
    <xf numFmtId="0" fontId="3" fillId="3" borderId="42" xfId="0" applyFont="1" applyFill="1" applyBorder="1" applyAlignment="1">
      <alignment horizontal="left" vertical="center"/>
    </xf>
    <xf numFmtId="0" fontId="7" fillId="0" borderId="46" xfId="0" applyFont="1" applyBorder="1" applyAlignment="1">
      <alignment horizontal="left" vertical="top"/>
    </xf>
    <xf numFmtId="0" fontId="7" fillId="0" borderId="2" xfId="0" applyFont="1" applyBorder="1" applyAlignment="1">
      <alignment horizontal="left" vertical="top"/>
    </xf>
    <xf numFmtId="0" fontId="7" fillId="0" borderId="48" xfId="0" applyFont="1" applyBorder="1" applyAlignment="1">
      <alignment horizontal="left" vertical="top"/>
    </xf>
    <xf numFmtId="0" fontId="7"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26" xfId="0" applyFont="1" applyFill="1" applyBorder="1" applyAlignment="1">
      <alignment horizontal="center" vertical="center" wrapText="1"/>
    </xf>
    <xf numFmtId="49" fontId="2" fillId="0" borderId="57" xfId="0" applyNumberFormat="1" applyFont="1" applyBorder="1" applyAlignment="1" applyProtection="1">
      <alignment horizontal="center"/>
      <protection locked="0"/>
    </xf>
    <xf numFmtId="14" fontId="2" fillId="0" borderId="9" xfId="1" applyNumberFormat="1" applyFont="1" applyBorder="1" applyAlignment="1" applyProtection="1">
      <alignment horizontal="center" vertical="center"/>
      <protection locked="0"/>
    </xf>
    <xf numFmtId="14" fontId="2" fillId="0" borderId="2" xfId="1"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protection locked="0"/>
    </xf>
    <xf numFmtId="49" fontId="2" fillId="0" borderId="24" xfId="0" applyNumberFormat="1" applyFont="1" applyBorder="1" applyAlignment="1" applyProtection="1">
      <alignment horizontal="center"/>
      <protection locked="0"/>
    </xf>
    <xf numFmtId="0" fontId="2" fillId="6" borderId="64" xfId="0" applyFont="1" applyFill="1" applyBorder="1" applyAlignment="1">
      <alignment horizontal="left" vertical="center"/>
    </xf>
    <xf numFmtId="0" fontId="2" fillId="6" borderId="0" xfId="0" applyFont="1" applyFill="1" applyAlignment="1">
      <alignment horizontal="left" vertical="center"/>
    </xf>
    <xf numFmtId="0" fontId="2" fillId="6" borderId="65" xfId="0" applyFont="1" applyFill="1" applyBorder="1" applyAlignment="1">
      <alignment horizontal="left" vertical="center"/>
    </xf>
    <xf numFmtId="0" fontId="7" fillId="3" borderId="0" xfId="0" applyFont="1" applyFill="1" applyAlignment="1">
      <alignment horizontal="left" vertical="top" wrapText="1"/>
    </xf>
    <xf numFmtId="0" fontId="12" fillId="3" borderId="0" xfId="0" applyFont="1" applyFill="1" applyAlignment="1">
      <alignment horizontal="left" vertical="top" wrapText="1"/>
    </xf>
    <xf numFmtId="164" fontId="3" fillId="3" borderId="11" xfId="0" applyNumberFormat="1" applyFont="1" applyFill="1" applyBorder="1" applyAlignment="1">
      <alignment horizontal="right" vertical="center"/>
    </xf>
    <xf numFmtId="49" fontId="2" fillId="3" borderId="9" xfId="0" applyNumberFormat="1" applyFont="1" applyFill="1" applyBorder="1" applyAlignment="1" applyProtection="1">
      <alignment horizontal="center"/>
      <protection locked="0"/>
    </xf>
    <xf numFmtId="1" fontId="2" fillId="3" borderId="24" xfId="0" applyNumberFormat="1" applyFont="1" applyFill="1" applyBorder="1" applyAlignment="1">
      <alignment horizontal="center"/>
    </xf>
    <xf numFmtId="1" fontId="2" fillId="3" borderId="1" xfId="0" applyNumberFormat="1" applyFont="1" applyFill="1" applyBorder="1" applyAlignment="1">
      <alignment horizontal="center"/>
    </xf>
    <xf numFmtId="49" fontId="2" fillId="3" borderId="1" xfId="0" applyNumberFormat="1" applyFont="1" applyFill="1" applyBorder="1" applyAlignment="1" applyProtection="1">
      <alignment horizontal="center"/>
      <protection locked="0"/>
    </xf>
    <xf numFmtId="0" fontId="7" fillId="3" borderId="43"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41" xfId="0" applyFont="1" applyFill="1" applyBorder="1" applyAlignment="1">
      <alignment horizontal="center" vertical="center" wrapText="1"/>
    </xf>
    <xf numFmtId="49" fontId="2" fillId="0" borderId="1" xfId="1" quotePrefix="1" applyNumberFormat="1" applyFont="1" applyBorder="1" applyAlignment="1" applyProtection="1">
      <alignment horizontal="center" vertical="center"/>
      <protection locked="0"/>
    </xf>
    <xf numFmtId="49" fontId="2" fillId="0" borderId="1" xfId="1" applyNumberFormat="1" applyFont="1" applyBorder="1" applyAlignment="1" applyProtection="1">
      <alignment horizontal="center" vertical="center"/>
      <protection locked="0"/>
    </xf>
    <xf numFmtId="14" fontId="2" fillId="0" borderId="1" xfId="1" applyNumberFormat="1" applyFont="1" applyBorder="1" applyAlignment="1" applyProtection="1">
      <alignment horizontal="center" vertical="center"/>
      <protection locked="0"/>
    </xf>
    <xf numFmtId="1" fontId="2" fillId="3" borderId="31" xfId="0" applyNumberFormat="1" applyFont="1" applyFill="1" applyBorder="1" applyAlignment="1">
      <alignment horizontal="center"/>
    </xf>
    <xf numFmtId="1" fontId="2" fillId="3" borderId="7" xfId="0" applyNumberFormat="1" applyFont="1" applyFill="1" applyBorder="1" applyAlignment="1">
      <alignment horizontal="center"/>
    </xf>
    <xf numFmtId="49" fontId="2" fillId="3" borderId="2" xfId="0" applyNumberFormat="1" applyFont="1" applyFill="1" applyBorder="1" applyAlignment="1" applyProtection="1">
      <alignment horizontal="center"/>
      <protection locked="0"/>
    </xf>
    <xf numFmtId="0" fontId="3" fillId="0" borderId="22" xfId="0" applyFont="1" applyBorder="1" applyAlignment="1">
      <alignment horizontal="center" vertical="center"/>
    </xf>
    <xf numFmtId="49" fontId="2" fillId="0" borderId="18"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39" xfId="0" applyNumberFormat="1" applyFont="1" applyBorder="1" applyAlignment="1" applyProtection="1">
      <alignment horizontal="center" vertical="center" wrapText="1"/>
      <protection locked="0"/>
    </xf>
    <xf numFmtId="0" fontId="2" fillId="3" borderId="2" xfId="0" applyFont="1" applyFill="1" applyBorder="1" applyAlignment="1" applyProtection="1">
      <alignment horizontal="center"/>
      <protection locked="0"/>
    </xf>
    <xf numFmtId="0" fontId="2" fillId="3" borderId="2" xfId="0" applyFont="1" applyFill="1" applyBorder="1" applyAlignment="1">
      <alignment horizontal="center"/>
    </xf>
    <xf numFmtId="0" fontId="2" fillId="0" borderId="2" xfId="0" applyFont="1" applyBorder="1" applyAlignment="1" applyProtection="1">
      <alignment horizontal="center"/>
      <protection locked="0"/>
    </xf>
    <xf numFmtId="0" fontId="2" fillId="3" borderId="25" xfId="0" applyFont="1" applyFill="1" applyBorder="1" applyAlignment="1">
      <alignment horizontal="center"/>
    </xf>
    <xf numFmtId="0" fontId="2" fillId="3" borderId="4" xfId="0" applyFont="1" applyFill="1" applyBorder="1" applyAlignment="1">
      <alignment horizontal="center"/>
    </xf>
    <xf numFmtId="0" fontId="2" fillId="3" borderId="26" xfId="0" applyFont="1" applyFill="1" applyBorder="1" applyAlignment="1">
      <alignment horizontal="center"/>
    </xf>
    <xf numFmtId="0" fontId="2" fillId="3" borderId="24" xfId="0" applyFont="1" applyFill="1" applyBorder="1" applyAlignment="1">
      <alignment horizontal="center"/>
    </xf>
    <xf numFmtId="0" fontId="2" fillId="3" borderId="1" xfId="0" applyFont="1" applyFill="1" applyBorder="1" applyAlignment="1">
      <alignment horizontal="center"/>
    </xf>
    <xf numFmtId="0" fontId="2" fillId="0" borderId="9" xfId="0" applyFont="1" applyBorder="1" applyAlignment="1" applyProtection="1">
      <alignment horizontal="center"/>
      <protection locked="0"/>
    </xf>
    <xf numFmtId="0" fontId="2" fillId="3" borderId="31" xfId="0" applyFont="1" applyFill="1" applyBorder="1" applyAlignment="1">
      <alignment horizontal="center"/>
    </xf>
    <xf numFmtId="0" fontId="2" fillId="3" borderId="7" xfId="0" applyFont="1" applyFill="1" applyBorder="1" applyAlignment="1">
      <alignment horizontal="center"/>
    </xf>
    <xf numFmtId="0" fontId="2" fillId="3" borderId="60" xfId="0" applyFont="1" applyFill="1" applyBorder="1" applyAlignment="1">
      <alignment horizontal="center"/>
    </xf>
    <xf numFmtId="0" fontId="2" fillId="3" borderId="51" xfId="0" applyFont="1" applyFill="1" applyBorder="1" applyAlignment="1">
      <alignment horizontal="center"/>
    </xf>
    <xf numFmtId="0" fontId="2" fillId="3" borderId="59" xfId="0" applyFont="1" applyFill="1" applyBorder="1" applyAlignment="1">
      <alignment horizontal="center"/>
    </xf>
    <xf numFmtId="0" fontId="2" fillId="3" borderId="52" xfId="0" applyFont="1" applyFill="1" applyBorder="1" applyAlignment="1">
      <alignment horizontal="center"/>
    </xf>
    <xf numFmtId="0" fontId="2" fillId="3" borderId="17" xfId="0" applyFont="1" applyFill="1" applyBorder="1" applyAlignment="1">
      <alignment horizontal="center"/>
    </xf>
    <xf numFmtId="0" fontId="2" fillId="3" borderId="9" xfId="0" applyFont="1" applyFill="1" applyBorder="1" applyAlignment="1" applyProtection="1">
      <alignment horizontal="center"/>
      <protection locked="0"/>
    </xf>
    <xf numFmtId="0" fontId="31" fillId="3" borderId="0" xfId="3" applyFont="1" applyFill="1" applyAlignment="1" applyProtection="1">
      <alignment horizontal="center" vertical="center" wrapText="1"/>
      <protection locked="0"/>
    </xf>
    <xf numFmtId="0" fontId="30" fillId="3" borderId="0" xfId="3" applyFill="1" applyAlignment="1" applyProtection="1">
      <alignment horizontal="center" vertical="center" wrapText="1"/>
      <protection locked="0"/>
    </xf>
    <xf numFmtId="0" fontId="26" fillId="3" borderId="23" xfId="0" applyFont="1" applyFill="1" applyBorder="1" applyAlignment="1">
      <alignment horizontal="center"/>
    </xf>
    <xf numFmtId="0" fontId="7" fillId="0" borderId="46" xfId="0" applyFont="1" applyBorder="1" applyAlignment="1">
      <alignment horizontal="center" vertical="center" wrapText="1"/>
    </xf>
    <xf numFmtId="0" fontId="7" fillId="0" borderId="2" xfId="0" applyFont="1" applyBorder="1" applyAlignment="1">
      <alignment horizontal="center" vertical="center" wrapText="1"/>
    </xf>
    <xf numFmtId="14" fontId="2" fillId="0" borderId="43" xfId="0" applyNumberFormat="1" applyFont="1" applyBorder="1" applyAlignment="1">
      <alignment horizontal="center" vertical="center"/>
    </xf>
    <xf numFmtId="14" fontId="2" fillId="0" borderId="42" xfId="0" applyNumberFormat="1" applyFont="1" applyBorder="1" applyAlignment="1">
      <alignment horizontal="center" vertical="center"/>
    </xf>
    <xf numFmtId="14" fontId="2" fillId="0" borderId="44" xfId="0" applyNumberFormat="1" applyFont="1" applyBorder="1" applyAlignment="1">
      <alignment horizontal="center" vertical="center"/>
    </xf>
    <xf numFmtId="14" fontId="2" fillId="0" borderId="31"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3" borderId="25" xfId="0" applyFont="1" applyFill="1" applyBorder="1" applyAlignment="1">
      <alignment horizontal="left" vertical="center"/>
    </xf>
    <xf numFmtId="0" fontId="2" fillId="3" borderId="4" xfId="0" applyFont="1" applyFill="1" applyBorder="1" applyAlignment="1">
      <alignment horizontal="left" vertical="center"/>
    </xf>
    <xf numFmtId="0" fontId="2" fillId="3" borderId="17" xfId="0" applyFont="1" applyFill="1" applyBorder="1" applyAlignment="1">
      <alignment horizontal="left" vertical="center"/>
    </xf>
    <xf numFmtId="0" fontId="13" fillId="3" borderId="1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3" xfId="0" applyFont="1" applyFill="1" applyBorder="1" applyAlignment="1">
      <alignment horizontal="center" vertical="center" wrapText="1"/>
    </xf>
    <xf numFmtId="0" fontId="7" fillId="0" borderId="40" xfId="0" applyFont="1" applyBorder="1" applyAlignment="1">
      <alignment horizontal="left" vertical="center"/>
    </xf>
    <xf numFmtId="0" fontId="7" fillId="0" borderId="42" xfId="0" applyFont="1" applyBorder="1" applyAlignment="1">
      <alignment horizontal="left" vertical="center"/>
    </xf>
    <xf numFmtId="0" fontId="7" fillId="0" borderId="44" xfId="0" applyFont="1" applyBorder="1" applyAlignment="1">
      <alignment horizontal="left" vertical="center"/>
    </xf>
    <xf numFmtId="0" fontId="19" fillId="3" borderId="12"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3" xfId="0" applyFont="1" applyFill="1" applyBorder="1" applyAlignment="1">
      <alignment horizontal="center" vertical="center" wrapText="1"/>
    </xf>
    <xf numFmtId="0" fontId="2" fillId="3" borderId="35" xfId="0" applyFont="1" applyFill="1" applyBorder="1" applyAlignment="1" applyProtection="1">
      <alignment horizontal="left" wrapText="1"/>
      <protection locked="0"/>
    </xf>
    <xf numFmtId="0" fontId="2" fillId="3" borderId="21" xfId="0" applyFont="1" applyFill="1" applyBorder="1" applyAlignment="1" applyProtection="1">
      <alignment horizontal="left" wrapText="1"/>
      <protection locked="0"/>
    </xf>
    <xf numFmtId="0" fontId="2" fillId="3" borderId="36" xfId="0" applyFont="1" applyFill="1" applyBorder="1" applyAlignment="1" applyProtection="1">
      <alignment horizontal="left" wrapText="1"/>
      <protection locked="0"/>
    </xf>
    <xf numFmtId="0" fontId="2" fillId="4" borderId="35" xfId="0" applyFont="1" applyFill="1" applyBorder="1" applyAlignment="1" applyProtection="1">
      <alignment horizontal="left" vertical="center"/>
      <protection locked="0"/>
    </xf>
    <xf numFmtId="0" fontId="2" fillId="4" borderId="21" xfId="0" applyFont="1" applyFill="1" applyBorder="1" applyAlignment="1" applyProtection="1">
      <alignment horizontal="left" vertical="center"/>
      <protection locked="0"/>
    </xf>
    <xf numFmtId="0" fontId="2" fillId="4" borderId="34" xfId="0" applyFont="1" applyFill="1" applyBorder="1" applyAlignment="1" applyProtection="1">
      <alignment horizontal="left" vertical="center"/>
      <protection locked="0"/>
    </xf>
    <xf numFmtId="0" fontId="8" fillId="3" borderId="10"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7" fillId="3" borderId="0" xfId="0" applyFont="1" applyFill="1" applyAlignment="1">
      <alignment horizontal="left"/>
    </xf>
    <xf numFmtId="0" fontId="7" fillId="3" borderId="13" xfId="0" applyFont="1" applyFill="1" applyBorder="1" applyAlignment="1">
      <alignment horizontal="left"/>
    </xf>
    <xf numFmtId="0" fontId="8" fillId="3" borderId="13"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7" xfId="0" applyFont="1" applyBorder="1" applyAlignment="1">
      <alignment horizontal="left" vertical="center"/>
    </xf>
    <xf numFmtId="0" fontId="7" fillId="0" borderId="40" xfId="0" applyFont="1" applyBorder="1" applyAlignment="1">
      <alignment horizontal="left"/>
    </xf>
    <xf numFmtId="0" fontId="7" fillId="0" borderId="42" xfId="0" applyFont="1" applyBorder="1" applyAlignment="1">
      <alignment horizontal="left"/>
    </xf>
    <xf numFmtId="0" fontId="7" fillId="0" borderId="44" xfId="0" applyFont="1" applyBorder="1" applyAlignment="1">
      <alignment horizontal="left"/>
    </xf>
    <xf numFmtId="0" fontId="7" fillId="3" borderId="40" xfId="0" applyFont="1" applyFill="1" applyBorder="1" applyAlignment="1">
      <alignment horizontal="left" vertical="center"/>
    </xf>
    <xf numFmtId="0" fontId="7" fillId="3" borderId="42" xfId="0" applyFont="1" applyFill="1" applyBorder="1" applyAlignment="1">
      <alignment horizontal="left" vertical="center"/>
    </xf>
    <xf numFmtId="0" fontId="7" fillId="3" borderId="44" xfId="0" applyFont="1" applyFill="1" applyBorder="1" applyAlignment="1">
      <alignment horizontal="left" vertical="center"/>
    </xf>
    <xf numFmtId="0" fontId="2" fillId="3" borderId="12" xfId="0" applyFont="1" applyFill="1" applyBorder="1" applyAlignment="1" applyProtection="1">
      <alignment horizontal="left"/>
      <protection locked="0"/>
    </xf>
    <xf numFmtId="0" fontId="2" fillId="3" borderId="0" xfId="0" applyFont="1" applyFill="1" applyAlignment="1" applyProtection="1">
      <alignment horizontal="left"/>
      <protection locked="0"/>
    </xf>
    <xf numFmtId="0" fontId="2" fillId="3" borderId="14" xfId="0" applyFont="1" applyFill="1" applyBorder="1" applyAlignment="1" applyProtection="1">
      <alignment horizontal="left" wrapText="1"/>
      <protection locked="0"/>
    </xf>
    <xf numFmtId="0" fontId="2" fillId="3" borderId="7" xfId="0" applyFont="1" applyFill="1" applyBorder="1" applyAlignment="1" applyProtection="1">
      <alignment horizontal="left" wrapText="1"/>
      <protection locked="0"/>
    </xf>
    <xf numFmtId="0" fontId="2" fillId="3" borderId="7" xfId="0" applyFont="1" applyFill="1" applyBorder="1" applyAlignment="1">
      <alignment horizontal="left" wrapText="1"/>
    </xf>
    <xf numFmtId="0" fontId="2" fillId="3" borderId="15" xfId="0" applyFont="1" applyFill="1" applyBorder="1" applyAlignment="1">
      <alignment horizontal="left" wrapText="1"/>
    </xf>
    <xf numFmtId="0" fontId="6" fillId="4" borderId="73" xfId="2" applyFont="1" applyFill="1" applyBorder="1" applyAlignment="1">
      <alignment horizontal="left" vertical="center" wrapText="1"/>
    </xf>
    <xf numFmtId="0" fontId="6" fillId="4" borderId="76" xfId="2" applyFont="1" applyFill="1" applyBorder="1" applyAlignment="1">
      <alignment horizontal="left" vertical="center" wrapText="1"/>
    </xf>
    <xf numFmtId="0" fontId="6" fillId="0" borderId="29" xfId="2" applyFont="1" applyBorder="1" applyAlignment="1">
      <alignment horizontal="left" vertical="center" wrapText="1"/>
    </xf>
    <xf numFmtId="0" fontId="6" fillId="0" borderId="74" xfId="2" applyFont="1" applyBorder="1" applyAlignment="1">
      <alignment horizontal="left" vertical="center" wrapText="1"/>
    </xf>
    <xf numFmtId="0" fontId="6" fillId="4" borderId="72" xfId="2" applyFont="1" applyFill="1" applyBorder="1" applyAlignment="1">
      <alignment horizontal="left" vertical="center" wrapText="1"/>
    </xf>
    <xf numFmtId="0" fontId="6" fillId="4" borderId="16" xfId="2" applyFont="1" applyFill="1" applyBorder="1" applyAlignment="1">
      <alignment horizontal="left" vertical="center" wrapText="1"/>
    </xf>
    <xf numFmtId="0" fontId="27" fillId="3" borderId="0" xfId="2" applyFont="1" applyFill="1" applyAlignment="1">
      <alignment horizontal="center"/>
    </xf>
    <xf numFmtId="0" fontId="28" fillId="3" borderId="0" xfId="2" applyFont="1" applyFill="1" applyAlignment="1">
      <alignment horizontal="center" vertical="center" wrapText="1"/>
    </xf>
    <xf numFmtId="0" fontId="6" fillId="0" borderId="19" xfId="2" applyFont="1" applyBorder="1" applyAlignment="1">
      <alignment horizontal="left" vertical="center" wrapText="1"/>
    </xf>
    <xf numFmtId="0" fontId="6" fillId="4" borderId="20" xfId="2" applyFont="1" applyFill="1" applyBorder="1" applyAlignment="1">
      <alignment horizontal="left" vertical="center" wrapText="1"/>
    </xf>
  </cellXfs>
  <cellStyles count="4">
    <cellStyle name="Currency" xfId="1" builtinId="4"/>
    <cellStyle name="Hyperlink" xfId="3" builtinId="8"/>
    <cellStyle name="Normal" xfId="0" builtinId="0"/>
    <cellStyle name="Normal 2" xfId="2" xr:uid="{00000000-0005-0000-0000-000003000000}"/>
  </cellStyles>
  <dxfs count="114">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fgColor rgb="FFFFFF99"/>
          <bgColor rgb="FFFFFF99"/>
        </patternFill>
      </fill>
    </dxf>
    <dxf>
      <fill>
        <patternFill>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bgColor theme="4" tint="0.79998168889431442"/>
        </patternFill>
      </fill>
    </dxf>
    <dxf>
      <fill>
        <patternFill patternType="darkGrid">
          <fgColor rgb="FFFFFF99"/>
          <bgColor rgb="FFFFFF99"/>
        </patternFill>
      </fill>
    </dxf>
    <dxf>
      <fill>
        <patternFill patternType="solid">
          <fgColor theme="4" tint="0.79998168889431442"/>
          <bgColor theme="4" tint="0.79998168889431442"/>
        </patternFill>
      </fill>
    </dxf>
    <dxf>
      <fill>
        <patternFill patternType="solid">
          <fgColor rgb="FFFFFF99"/>
          <bgColor rgb="FFFFFF99"/>
        </patternFill>
      </fill>
    </dxf>
    <dxf>
      <font>
        <color theme="0"/>
      </font>
      <fill>
        <patternFill>
          <bgColor theme="0"/>
        </patternFill>
      </fill>
    </dxf>
    <dxf>
      <font>
        <color theme="0"/>
      </font>
      <fill>
        <patternFill>
          <bgColor theme="0"/>
        </patternFill>
      </fill>
    </dxf>
    <dxf>
      <font>
        <color rgb="FFFF0000"/>
      </font>
      <fill>
        <patternFill patternType="none">
          <fgColor indexed="64"/>
          <bgColor auto="1"/>
        </patternFill>
      </fill>
    </dxf>
    <dxf>
      <fill>
        <patternFill patternType="solid">
          <fgColor rgb="FFFFFF99"/>
          <bgColor rgb="FFFFFF99"/>
        </patternFill>
      </fill>
    </dxf>
    <dxf>
      <fill>
        <patternFill>
          <bgColor rgb="FFFFFF99"/>
        </patternFill>
      </fill>
    </dxf>
    <dxf>
      <fill>
        <patternFill>
          <bgColor rgb="FFFFFF99"/>
        </patternFill>
      </fill>
    </dxf>
    <dxf>
      <fill>
        <patternFill patternType="darkGrid">
          <fgColor rgb="FFFFFF99"/>
          <bgColor rgb="FFFFFF99"/>
        </patternFill>
      </fill>
    </dxf>
    <dxf>
      <fill>
        <patternFill patternType="darkGrid">
          <fgColor rgb="FFFFFF99"/>
          <bgColor rgb="FFFFFF99"/>
        </patternFill>
      </fill>
    </dxf>
    <dxf>
      <fill>
        <patternFill patternType="darkGr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bgColor rgb="FFFFCC66"/>
        </patternFill>
      </fill>
    </dxf>
    <dxf>
      <fill>
        <patternFill patternType="solid">
          <fgColor rgb="FFFFFF00"/>
          <bgColor rgb="FFFFCC00"/>
        </patternFill>
      </fill>
    </dxf>
    <dxf>
      <fill>
        <patternFill patternType="darkGrid">
          <fgColor rgb="FFFFFF99"/>
          <bgColor rgb="FFFFFF99"/>
        </patternFill>
      </fill>
    </dxf>
    <dxf>
      <fill>
        <patternFill patternType="solid">
          <fgColor theme="4" tint="0.79998168889431442"/>
          <bgColor theme="4" tint="0.79998168889431442"/>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theme="4" tint="0.79998168889431442"/>
          <bgColor theme="4" tint="0.79998168889431442"/>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theme="4" tint="0.59996337778862885"/>
          <bgColor theme="4" tint="0.79998168889431442"/>
        </patternFill>
      </fill>
    </dxf>
    <dxf>
      <fill>
        <patternFill patternType="solid">
          <fgColor rgb="FFFFFF99"/>
          <bgColor rgb="FFFFFF99"/>
        </patternFill>
      </fill>
    </dxf>
    <dxf>
      <font>
        <color theme="0"/>
      </font>
      <fill>
        <patternFill>
          <bgColor theme="0"/>
        </patternFill>
      </fill>
    </dxf>
    <dxf>
      <font>
        <color theme="0"/>
      </font>
      <fill>
        <patternFill>
          <bgColor theme="0"/>
        </patternFill>
      </fill>
    </dxf>
    <dxf>
      <font>
        <color rgb="FFFF0000"/>
      </font>
      <fill>
        <patternFill patternType="none">
          <fgColor indexed="64"/>
          <bgColor auto="1"/>
        </patternFill>
      </fill>
    </dxf>
    <dxf>
      <fill>
        <patternFill patternType="solid">
          <fgColor rgb="FFFFFF99"/>
          <bgColor rgb="FFFFFF99"/>
        </patternFill>
      </fill>
    </dxf>
    <dxf>
      <fill>
        <patternFill>
          <bgColor rgb="FFFFFF99"/>
        </patternFill>
      </fill>
    </dxf>
    <dxf>
      <fill>
        <patternFill patternType="darkGrid">
          <fgColor rgb="FFFFFF99"/>
          <bgColor rgb="FFFFFF99"/>
        </patternFill>
      </fill>
    </dxf>
    <dxf>
      <fill>
        <patternFill patternType="darkGrid">
          <fgColor rgb="FFFFFF99"/>
          <bgColor rgb="FFFFFF99"/>
        </patternFill>
      </fill>
    </dxf>
    <dxf>
      <fill>
        <patternFill patternType="darkGrid">
          <fgColor rgb="FFFFFF99"/>
          <bgColor rgb="FFFFFF99"/>
        </patternFill>
      </fill>
    </dxf>
    <dxf>
      <fill>
        <patternFill patternType="solid">
          <fgColor rgb="FFFFFF99"/>
          <bgColor rgb="FFFFFF99"/>
        </patternFill>
      </fill>
    </dxf>
    <dxf>
      <fill>
        <patternFill patternType="darkGrid">
          <fgColor rgb="FFFFFF99"/>
          <bgColor rgb="FFFFFF99"/>
        </patternFill>
      </fill>
    </dxf>
    <dxf>
      <fill>
        <patternFill>
          <bgColor rgb="FFFFCC66"/>
        </patternFill>
      </fill>
    </dxf>
    <dxf>
      <fill>
        <patternFill>
          <bgColor rgb="FFFFCC66"/>
        </patternFill>
      </fill>
    </dxf>
    <dxf>
      <fill>
        <patternFill patternType="solid">
          <fgColor rgb="FFFFFF99"/>
          <bgColor rgb="FFFFFF99"/>
        </patternFill>
      </fill>
    </dxf>
    <dxf>
      <fill>
        <patternFill patternType="solid">
          <fgColor theme="4" tint="0.79998168889431442"/>
          <bgColor theme="4" tint="0.79998168889431442"/>
        </patternFill>
      </fill>
    </dxf>
  </dxfs>
  <tableStyles count="0" defaultTableStyle="TableStyleMedium9" defaultPivotStyle="PivotStyleLight16"/>
  <colors>
    <mruColors>
      <color rgb="FF0000FF"/>
      <color rgb="FFFFFF99"/>
      <color rgb="FFFFFFCC"/>
      <color rgb="FFFFFF00"/>
      <color rgb="FFFFCC66"/>
      <color rgb="FFCC99FF"/>
      <color rgb="FFFFCC00"/>
      <color rgb="FFFF6600"/>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30</xdr:col>
      <xdr:colOff>85725</xdr:colOff>
      <xdr:row>28</xdr:row>
      <xdr:rowOff>133350</xdr:rowOff>
    </xdr:from>
    <xdr:to>
      <xdr:col>57</xdr:col>
      <xdr:colOff>38100</xdr:colOff>
      <xdr:row>33</xdr:row>
      <xdr:rowOff>9525</xdr:rowOff>
    </xdr:to>
    <xdr:sp macro="" textlink="">
      <xdr:nvSpPr>
        <xdr:cNvPr id="12316" name="Text Box 28" hidden="1">
          <a:extLst>
            <a:ext uri="{FF2B5EF4-FFF2-40B4-BE49-F238E27FC236}">
              <a16:creationId xmlns:a16="http://schemas.microsoft.com/office/drawing/2014/main" id="{00000000-0008-0000-0100-00001C300000}"/>
            </a:ext>
          </a:extLst>
        </xdr:cNvPr>
        <xdr:cNvSpPr txBox="1">
          <a:spLocks noChangeArrowheads="1"/>
        </xdr:cNvSpPr>
      </xdr:nvSpPr>
      <xdr:spPr bwMode="auto">
        <a:xfrm>
          <a:off x="3571875" y="5353050"/>
          <a:ext cx="3038475" cy="8286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30</xdr:col>
      <xdr:colOff>85725</xdr:colOff>
      <xdr:row>30</xdr:row>
      <xdr:rowOff>133350</xdr:rowOff>
    </xdr:from>
    <xdr:to>
      <xdr:col>63</xdr:col>
      <xdr:colOff>9525</xdr:colOff>
      <xdr:row>32</xdr:row>
      <xdr:rowOff>123825</xdr:rowOff>
    </xdr:to>
    <xdr:sp macro="" textlink="">
      <xdr:nvSpPr>
        <xdr:cNvPr id="12319" name="Text Box 31" hidden="1">
          <a:extLst>
            <a:ext uri="{FF2B5EF4-FFF2-40B4-BE49-F238E27FC236}">
              <a16:creationId xmlns:a16="http://schemas.microsoft.com/office/drawing/2014/main" id="{00000000-0008-0000-0100-00001F300000}"/>
            </a:ext>
          </a:extLst>
        </xdr:cNvPr>
        <xdr:cNvSpPr txBox="1">
          <a:spLocks noChangeArrowheads="1"/>
        </xdr:cNvSpPr>
      </xdr:nvSpPr>
      <xdr:spPr bwMode="auto">
        <a:xfrm>
          <a:off x="3571875" y="5734050"/>
          <a:ext cx="3695700" cy="371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y\Box%20Sync\ORA%20Practices%20(working)\Cost%20Transfers\Cost%20Transfer%20Form%20Revisions\Project_Adjustment_Request_Forms%20(proposed)%20v18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Form"/>
      <sheetName val="CA Form_Pg2"/>
      <sheetName val="CA Form_Pg3"/>
      <sheetName val="LDA Form"/>
      <sheetName val="LDA Form_Pg2"/>
      <sheetName val="LDA Form_Pg3"/>
      <sheetName val="ACF (60+)"/>
      <sheetName val="ECF (90+)"/>
      <sheetName val="Drop Down 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ars.umesp.maine.edu/ORAWeb/Guidance_for_Cost_Transfer_Requests.pdf" TargetMode="External"/><Relationship Id="rId7" Type="http://schemas.openxmlformats.org/officeDocument/2006/relationships/comments" Target="../comments1.xml"/><Relationship Id="rId2" Type="http://schemas.openxmlformats.org/officeDocument/2006/relationships/hyperlink" Target="http://www.pars.umesp.maine.edu/ORAWeb/Instructions_for_CA_Form.pdf" TargetMode="External"/><Relationship Id="rId1" Type="http://schemas.openxmlformats.org/officeDocument/2006/relationships/hyperlink" Target="https://umaine.edu/ora/award-management/cost-transfer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pars.umesp.maine.edu/ORAWeb/Justification_Reasons_for_Cost_Transfer_Request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pars.umesp.maine.edu/ORAWeb/Instructions_for_LDA_Form.pdf" TargetMode="External"/><Relationship Id="rId7" Type="http://schemas.openxmlformats.org/officeDocument/2006/relationships/comments" Target="../comments4.xml"/><Relationship Id="rId2" Type="http://schemas.openxmlformats.org/officeDocument/2006/relationships/hyperlink" Target="http://www.pars.umesp.maine.edu/ORAWeb/Guidance_for_Cost_Transfer_Requests.pdf" TargetMode="External"/><Relationship Id="rId1" Type="http://schemas.openxmlformats.org/officeDocument/2006/relationships/hyperlink" Target="https://umaine.edu/ora/award-management/cost-transfers/" TargetMode="External"/><Relationship Id="rId6" Type="http://schemas.openxmlformats.org/officeDocument/2006/relationships/vmlDrawing" Target="../drawings/vmlDrawing4.vml"/><Relationship Id="rId5" Type="http://schemas.openxmlformats.org/officeDocument/2006/relationships/printerSettings" Target="../printerSettings/printerSettings4.bin"/><Relationship Id="rId4" Type="http://schemas.openxmlformats.org/officeDocument/2006/relationships/hyperlink" Target="http://www.pars.umesp.maine.edu/ORAWeb/Justification_Reasons_for_Cost_Transfer_Requests.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pars.umesp.maine.edu/ORAWeb/Instructions_for_CA_Form.pdf" TargetMode="External"/><Relationship Id="rId2" Type="http://schemas.openxmlformats.org/officeDocument/2006/relationships/hyperlink" Target="http://www.pars.umesp.maine.edu/ORAWeb/Guidance_for_Cost_Transfer_Requests.pdf" TargetMode="External"/><Relationship Id="rId1" Type="http://schemas.openxmlformats.org/officeDocument/2006/relationships/hyperlink" Target="https://umaine.edu/ora/award-management/cost-transfers/" TargetMode="External"/><Relationship Id="rId6" Type="http://schemas.openxmlformats.org/officeDocument/2006/relationships/printerSettings" Target="../printerSettings/printerSettings7.bin"/><Relationship Id="rId5" Type="http://schemas.openxmlformats.org/officeDocument/2006/relationships/hyperlink" Target="http://staticweb.maine.edu/wp-content/uploads/2018/02/FINAL-APL-VIII-K-Cost-Transfers-12-26-14.pdf?ca0c38" TargetMode="External"/><Relationship Id="rId4" Type="http://schemas.openxmlformats.org/officeDocument/2006/relationships/hyperlink" Target="http://www.pars.umesp.maine.edu/ORAWeb/Instructions_for_LDA_Form.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5" tint="0.59999389629810485"/>
    <pageSetUpPr fitToPage="1"/>
  </sheetPr>
  <dimension ref="A1:CI68"/>
  <sheetViews>
    <sheetView tabSelected="1" topLeftCell="B1" zoomScaleNormal="100" zoomScalePageLayoutView="85" workbookViewId="0">
      <selection activeCell="U12" sqref="U12:AA12"/>
    </sheetView>
  </sheetViews>
  <sheetFormatPr defaultRowHeight="14.25"/>
  <cols>
    <col min="1" max="27" width="1.7109375" style="1" customWidth="1"/>
    <col min="28" max="30" width="2" style="1" customWidth="1"/>
    <col min="31" max="76" width="1.7109375" style="1" customWidth="1"/>
    <col min="77" max="79" width="9.140625" style="1"/>
    <col min="80" max="80" width="26.28515625" style="1" customWidth="1"/>
    <col min="81" max="81" width="9.140625" style="1"/>
    <col min="82" max="82" width="28.140625" style="1" customWidth="1"/>
    <col min="83" max="83" width="18.28515625" style="1" hidden="1" customWidth="1"/>
    <col min="84" max="84" width="14.7109375" style="1" hidden="1" customWidth="1"/>
    <col min="85" max="85" width="36.5703125" style="1" customWidth="1"/>
    <col min="86" max="16384" width="9.140625" style="1"/>
  </cols>
  <sheetData>
    <row r="1" spans="1:87" ht="5.25" customHeight="1"/>
    <row r="2" spans="1:87">
      <c r="B2" s="92"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row>
    <row r="3" spans="1:87">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row>
    <row r="4" spans="1:87" ht="6" customHeight="1" thickBot="1">
      <c r="BY4" s="25"/>
      <c r="BZ4" s="25"/>
      <c r="CA4" s="25"/>
      <c r="CB4" s="25"/>
      <c r="CC4" s="25"/>
      <c r="CD4" s="25"/>
      <c r="CE4" s="25"/>
      <c r="CF4" s="25"/>
      <c r="CG4" s="25"/>
      <c r="CH4" s="25"/>
      <c r="CI4" s="25"/>
    </row>
    <row r="5" spans="1:87" s="58" customFormat="1" ht="15" customHeight="1">
      <c r="B5" s="94" t="s">
        <v>1</v>
      </c>
      <c r="C5" s="95"/>
      <c r="D5" s="95"/>
      <c r="E5" s="95"/>
      <c r="F5" s="95"/>
      <c r="G5" s="95"/>
      <c r="H5" s="95"/>
      <c r="I5" s="95"/>
      <c r="J5" s="95"/>
      <c r="K5" s="95"/>
      <c r="L5" s="95"/>
      <c r="M5" s="95"/>
      <c r="N5" s="95"/>
      <c r="O5" s="96"/>
      <c r="P5" s="254" t="s">
        <v>2</v>
      </c>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60" t="str">
        <f>IF(SUM('CA Form_Pg2'!N37,'CA Form_Pg3'!N37)=0,"Page 1 of 1",IF(SUM('CA Form_Pg3'!N37)=0,"Page 1 of 2","Page 1 of 3"))</f>
        <v>Page 1 of 1</v>
      </c>
      <c r="BP5" s="261"/>
      <c r="BQ5" s="261"/>
      <c r="BR5" s="261"/>
      <c r="BS5" s="261"/>
      <c r="BT5" s="261"/>
      <c r="BU5" s="261"/>
      <c r="BV5" s="261"/>
      <c r="BW5" s="262"/>
      <c r="BY5" s="246" t="s">
        <v>3</v>
      </c>
      <c r="BZ5" s="247"/>
      <c r="CA5" s="247"/>
      <c r="CB5" s="247"/>
      <c r="CC5" s="247"/>
      <c r="CD5" s="247"/>
      <c r="CE5" s="247"/>
      <c r="CF5" s="247"/>
      <c r="CG5" s="247"/>
      <c r="CH5" s="247"/>
      <c r="CI5" s="247"/>
    </row>
    <row r="6" spans="1:87" s="58" customFormat="1" ht="15" customHeight="1" thickBot="1">
      <c r="B6" s="139" t="s">
        <v>4</v>
      </c>
      <c r="C6" s="140"/>
      <c r="D6" s="140"/>
      <c r="E6" s="140"/>
      <c r="F6" s="140"/>
      <c r="G6" s="140"/>
      <c r="H6" s="140"/>
      <c r="I6" s="143" t="s">
        <v>5</v>
      </c>
      <c r="J6" s="140"/>
      <c r="K6" s="140"/>
      <c r="L6" s="140"/>
      <c r="M6" s="140"/>
      <c r="N6" s="140"/>
      <c r="O6" s="144"/>
      <c r="P6" s="256"/>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63"/>
      <c r="BP6" s="264"/>
      <c r="BQ6" s="264"/>
      <c r="BR6" s="264"/>
      <c r="BS6" s="264"/>
      <c r="BT6" s="264"/>
      <c r="BU6" s="264"/>
      <c r="BV6" s="264"/>
      <c r="BW6" s="265"/>
      <c r="BX6" s="59"/>
      <c r="BY6" s="246" t="s">
        <v>6</v>
      </c>
      <c r="BZ6" s="247"/>
      <c r="CA6" s="247"/>
      <c r="CB6" s="247"/>
      <c r="CC6" s="247"/>
      <c r="CD6" s="247"/>
      <c r="CE6" s="247"/>
      <c r="CF6" s="247"/>
      <c r="CG6" s="247"/>
      <c r="CH6" s="247"/>
      <c r="CI6" s="53"/>
    </row>
    <row r="7" spans="1:87" ht="15" customHeight="1" thickBot="1">
      <c r="B7" s="141"/>
      <c r="C7" s="142"/>
      <c r="D7" s="142"/>
      <c r="E7" s="142"/>
      <c r="F7" s="142"/>
      <c r="G7" s="142"/>
      <c r="H7" s="142"/>
      <c r="I7" s="142"/>
      <c r="J7" s="142"/>
      <c r="K7" s="142"/>
      <c r="L7" s="142"/>
      <c r="M7" s="142"/>
      <c r="N7" s="142"/>
      <c r="O7" s="145"/>
      <c r="P7" s="258"/>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66" t="str">
        <f>'Drop Down Menus'!B1</f>
        <v>ORA Rev. 6/3/2020</v>
      </c>
      <c r="BP7" s="267"/>
      <c r="BQ7" s="267"/>
      <c r="BR7" s="267"/>
      <c r="BS7" s="267"/>
      <c r="BT7" s="267"/>
      <c r="BU7" s="267"/>
      <c r="BV7" s="267"/>
      <c r="BW7" s="268"/>
      <c r="BY7" s="89" t="s">
        <v>7</v>
      </c>
      <c r="BZ7" s="88"/>
      <c r="CA7" s="88"/>
      <c r="CB7" s="88"/>
      <c r="CC7" s="25"/>
      <c r="CD7" s="25"/>
      <c r="CE7" s="25"/>
      <c r="CF7" s="25"/>
      <c r="CG7" s="25"/>
      <c r="CH7" s="25"/>
      <c r="CI7" s="25"/>
    </row>
    <row r="8" spans="1:87" ht="15" customHeight="1" thickBot="1">
      <c r="B8" s="159" t="s">
        <v>8</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1"/>
      <c r="BY8" s="25"/>
      <c r="BZ8" s="25"/>
      <c r="CA8" s="25"/>
      <c r="CB8" s="25"/>
      <c r="CC8" s="25"/>
      <c r="CD8" s="25"/>
      <c r="CE8" s="25"/>
      <c r="CF8" s="25"/>
      <c r="CG8" s="25"/>
      <c r="CH8" s="25"/>
      <c r="CI8" s="25"/>
    </row>
    <row r="9" spans="1:87" ht="15" customHeight="1">
      <c r="B9" s="120" t="s">
        <v>9</v>
      </c>
      <c r="C9" s="121"/>
      <c r="D9" s="122"/>
      <c r="E9" s="162" t="s">
        <v>10</v>
      </c>
      <c r="F9" s="121"/>
      <c r="G9" s="121"/>
      <c r="H9" s="121"/>
      <c r="I9" s="121"/>
      <c r="J9" s="121"/>
      <c r="K9" s="121"/>
      <c r="L9" s="121"/>
      <c r="M9" s="122"/>
      <c r="N9" s="248" t="s">
        <v>11</v>
      </c>
      <c r="O9" s="249"/>
      <c r="P9" s="249"/>
      <c r="Q9" s="249"/>
      <c r="R9" s="249"/>
      <c r="S9" s="249"/>
      <c r="T9" s="250"/>
      <c r="U9" s="248" t="s">
        <v>12</v>
      </c>
      <c r="V9" s="249"/>
      <c r="W9" s="249"/>
      <c r="X9" s="249"/>
      <c r="Y9" s="249"/>
      <c r="Z9" s="249"/>
      <c r="AA9" s="250"/>
      <c r="AB9" s="134" t="s">
        <v>13</v>
      </c>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6"/>
      <c r="BY9" s="61" t="s">
        <v>14</v>
      </c>
      <c r="BZ9" s="62"/>
      <c r="CA9" s="62"/>
      <c r="CB9" s="62"/>
      <c r="CC9" s="62"/>
      <c r="CD9" s="62"/>
      <c r="CE9" s="62"/>
      <c r="CF9" s="62"/>
      <c r="CG9" s="33"/>
      <c r="CH9" s="25"/>
      <c r="CI9" s="25"/>
    </row>
    <row r="10" spans="1:87" ht="15" customHeight="1">
      <c r="B10" s="123"/>
      <c r="C10" s="124"/>
      <c r="D10" s="125"/>
      <c r="E10" s="163"/>
      <c r="F10" s="124"/>
      <c r="G10" s="124"/>
      <c r="H10" s="124"/>
      <c r="I10" s="124"/>
      <c r="J10" s="124"/>
      <c r="K10" s="124"/>
      <c r="L10" s="124"/>
      <c r="M10" s="125"/>
      <c r="N10" s="251"/>
      <c r="O10" s="252"/>
      <c r="P10" s="252"/>
      <c r="Q10" s="252"/>
      <c r="R10" s="252"/>
      <c r="S10" s="252"/>
      <c r="T10" s="253"/>
      <c r="U10" s="251"/>
      <c r="V10" s="252"/>
      <c r="W10" s="252"/>
      <c r="X10" s="252"/>
      <c r="Y10" s="252"/>
      <c r="Z10" s="252"/>
      <c r="AA10" s="253"/>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8"/>
      <c r="BY10" s="25"/>
      <c r="BZ10" s="25"/>
      <c r="CA10" s="25"/>
      <c r="CB10" s="25"/>
      <c r="CC10" s="25"/>
      <c r="CD10" s="25"/>
      <c r="CE10" s="25"/>
      <c r="CF10" s="25"/>
      <c r="CG10" s="25"/>
      <c r="CH10" s="25"/>
      <c r="CI10" s="25"/>
    </row>
    <row r="11" spans="1:87" ht="15" customHeight="1" thickBot="1">
      <c r="B11" s="126"/>
      <c r="C11" s="127"/>
      <c r="D11" s="128"/>
      <c r="E11" s="233" t="s">
        <v>15</v>
      </c>
      <c r="F11" s="234"/>
      <c r="G11" s="234"/>
      <c r="H11" s="234"/>
      <c r="I11" s="234"/>
      <c r="J11" s="234"/>
      <c r="K11" s="234"/>
      <c r="L11" s="234"/>
      <c r="M11" s="234"/>
      <c r="N11" s="234"/>
      <c r="O11" s="234"/>
      <c r="P11" s="234"/>
      <c r="Q11" s="234"/>
      <c r="R11" s="234"/>
      <c r="S11" s="234"/>
      <c r="T11" s="234"/>
      <c r="U11" s="234"/>
      <c r="V11" s="234"/>
      <c r="W11" s="234"/>
      <c r="X11" s="234"/>
      <c r="Y11" s="234"/>
      <c r="Z11" s="234"/>
      <c r="AA11" s="235"/>
      <c r="AB11" s="131"/>
      <c r="AC11" s="132"/>
      <c r="AD11" s="133"/>
      <c r="AE11" s="129" t="s">
        <v>16</v>
      </c>
      <c r="AF11" s="130"/>
      <c r="AG11" s="130"/>
      <c r="AH11" s="130"/>
      <c r="AI11" s="130"/>
      <c r="AJ11" s="130"/>
      <c r="AK11" s="130"/>
      <c r="AL11" s="130"/>
      <c r="AM11" s="130"/>
      <c r="AN11" s="130" t="s">
        <v>17</v>
      </c>
      <c r="AO11" s="130"/>
      <c r="AP11" s="130"/>
      <c r="AQ11" s="130"/>
      <c r="AR11" s="130"/>
      <c r="AS11" s="130"/>
      <c r="AT11" s="130"/>
      <c r="AU11" s="130"/>
      <c r="AV11" s="130" t="s">
        <v>18</v>
      </c>
      <c r="AW11" s="130"/>
      <c r="AX11" s="130"/>
      <c r="AY11" s="130"/>
      <c r="AZ11" s="130"/>
      <c r="BA11" s="130"/>
      <c r="BB11" s="130" t="s">
        <v>19</v>
      </c>
      <c r="BC11" s="130"/>
      <c r="BD11" s="130"/>
      <c r="BE11" s="130"/>
      <c r="BF11" s="130"/>
      <c r="BG11" s="130"/>
      <c r="BH11" s="130" t="s">
        <v>20</v>
      </c>
      <c r="BI11" s="130"/>
      <c r="BJ11" s="130"/>
      <c r="BK11" s="130"/>
      <c r="BL11" s="130"/>
      <c r="BM11" s="130"/>
      <c r="BN11" s="130"/>
      <c r="BO11" s="130"/>
      <c r="BP11" s="130" t="s">
        <v>21</v>
      </c>
      <c r="BQ11" s="130"/>
      <c r="BR11" s="130"/>
      <c r="BS11" s="130"/>
      <c r="BT11" s="130"/>
      <c r="BU11" s="130"/>
      <c r="BV11" s="130"/>
      <c r="BW11" s="146"/>
      <c r="BY11" s="60" t="s">
        <v>22</v>
      </c>
      <c r="BZ11" s="25"/>
      <c r="CA11" s="25"/>
      <c r="CB11" s="25"/>
      <c r="CC11" s="25"/>
      <c r="CD11" s="25"/>
      <c r="CE11" s="25"/>
      <c r="CF11" s="25"/>
      <c r="CG11" s="25"/>
      <c r="CH11" s="25"/>
      <c r="CI11" s="25"/>
    </row>
    <row r="12" spans="1:87" ht="15" customHeight="1">
      <c r="A12" s="182"/>
      <c r="B12" s="211">
        <v>1</v>
      </c>
      <c r="C12" s="212"/>
      <c r="D12" s="213"/>
      <c r="E12" s="236"/>
      <c r="F12" s="237"/>
      <c r="G12" s="237"/>
      <c r="H12" s="237"/>
      <c r="I12" s="237"/>
      <c r="J12" s="237"/>
      <c r="K12" s="237"/>
      <c r="L12" s="237"/>
      <c r="M12" s="238"/>
      <c r="N12" s="239"/>
      <c r="O12" s="240"/>
      <c r="P12" s="240"/>
      <c r="Q12" s="240"/>
      <c r="R12" s="240"/>
      <c r="S12" s="240"/>
      <c r="T12" s="241"/>
      <c r="U12" s="239"/>
      <c r="V12" s="240"/>
      <c r="W12" s="240"/>
      <c r="X12" s="240"/>
      <c r="Y12" s="240"/>
      <c r="Z12" s="240"/>
      <c r="AA12" s="241"/>
      <c r="AB12" s="192" t="s">
        <v>23</v>
      </c>
      <c r="AC12" s="193"/>
      <c r="AD12" s="194"/>
      <c r="AE12" s="216" t="s">
        <v>24</v>
      </c>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t="s">
        <v>24</v>
      </c>
      <c r="BC12" s="217"/>
      <c r="BD12" s="217"/>
      <c r="BE12" s="217"/>
      <c r="BF12" s="217"/>
      <c r="BG12" s="217"/>
      <c r="BH12" s="217" t="s">
        <v>24</v>
      </c>
      <c r="BI12" s="217"/>
      <c r="BJ12" s="217"/>
      <c r="BK12" s="217"/>
      <c r="BL12" s="217"/>
      <c r="BM12" s="217"/>
      <c r="BN12" s="217"/>
      <c r="BO12" s="217"/>
      <c r="BP12" s="217" t="s">
        <v>24</v>
      </c>
      <c r="BQ12" s="217"/>
      <c r="BR12" s="217"/>
      <c r="BS12" s="217"/>
      <c r="BT12" s="217"/>
      <c r="BU12" s="217"/>
      <c r="BV12" s="217"/>
      <c r="BW12" s="242"/>
      <c r="BY12" s="88" t="s">
        <v>25</v>
      </c>
      <c r="BZ12" s="88"/>
      <c r="CA12" s="88"/>
      <c r="CB12" s="88"/>
      <c r="CC12" s="25"/>
      <c r="CD12" s="25"/>
      <c r="CE12" s="25"/>
      <c r="CF12" s="25"/>
      <c r="CG12" s="25"/>
      <c r="CH12" s="25"/>
      <c r="CI12" s="25"/>
    </row>
    <row r="13" spans="1:87" ht="15" customHeight="1" thickBot="1">
      <c r="A13" s="182"/>
      <c r="B13" s="214"/>
      <c r="C13" s="215"/>
      <c r="D13" s="215"/>
      <c r="E13" s="201"/>
      <c r="F13" s="202"/>
      <c r="G13" s="202"/>
      <c r="H13" s="202"/>
      <c r="I13" s="202"/>
      <c r="J13" s="202"/>
      <c r="K13" s="202"/>
      <c r="L13" s="202"/>
      <c r="M13" s="202"/>
      <c r="N13" s="202"/>
      <c r="O13" s="202"/>
      <c r="P13" s="202"/>
      <c r="Q13" s="202"/>
      <c r="R13" s="202"/>
      <c r="S13" s="202"/>
      <c r="T13" s="202"/>
      <c r="U13" s="202"/>
      <c r="V13" s="202"/>
      <c r="W13" s="202"/>
      <c r="X13" s="202"/>
      <c r="Y13" s="202"/>
      <c r="Z13" s="202"/>
      <c r="AA13" s="203"/>
      <c r="AB13" s="269" t="s">
        <v>26</v>
      </c>
      <c r="AC13" s="269"/>
      <c r="AD13" s="270"/>
      <c r="AE13" s="218" t="s">
        <v>24</v>
      </c>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t="s">
        <v>24</v>
      </c>
      <c r="BC13" s="218"/>
      <c r="BD13" s="218"/>
      <c r="BE13" s="218"/>
      <c r="BF13" s="218"/>
      <c r="BG13" s="218"/>
      <c r="BH13" s="218" t="s">
        <v>24</v>
      </c>
      <c r="BI13" s="218"/>
      <c r="BJ13" s="218"/>
      <c r="BK13" s="218"/>
      <c r="BL13" s="218"/>
      <c r="BM13" s="218"/>
      <c r="BN13" s="218"/>
      <c r="BO13" s="218"/>
      <c r="BP13" s="218" t="s">
        <v>24</v>
      </c>
      <c r="BQ13" s="218"/>
      <c r="BR13" s="218"/>
      <c r="BS13" s="218"/>
      <c r="BT13" s="218"/>
      <c r="BU13" s="218"/>
      <c r="BV13" s="218"/>
      <c r="BW13" s="243"/>
      <c r="BY13" s="88" t="s">
        <v>27</v>
      </c>
      <c r="BZ13" s="88"/>
      <c r="CA13" s="88"/>
      <c r="CB13" s="88"/>
      <c r="CC13" s="25"/>
      <c r="CD13" s="25"/>
      <c r="CE13" s="25"/>
      <c r="CF13" s="25"/>
      <c r="CG13" s="25"/>
      <c r="CH13" s="25"/>
      <c r="CI13" s="25"/>
    </row>
    <row r="14" spans="1:87" ht="6" customHeight="1" thickBot="1">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Y14" s="25"/>
      <c r="BZ14" s="25"/>
      <c r="CA14" s="25"/>
      <c r="CB14" s="25"/>
      <c r="CC14" s="25"/>
      <c r="CD14" s="25"/>
      <c r="CE14" s="25"/>
      <c r="CF14" s="25"/>
      <c r="CG14" s="25"/>
      <c r="CH14" s="25"/>
      <c r="CI14" s="25"/>
    </row>
    <row r="15" spans="1:87" ht="15" customHeight="1">
      <c r="B15" s="205" t="s">
        <v>28</v>
      </c>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7"/>
      <c r="CF15" s="25"/>
      <c r="CG15" s="25"/>
      <c r="CH15" s="25"/>
      <c r="CI15" s="25"/>
    </row>
    <row r="16" spans="1:87" ht="15.75" customHeight="1">
      <c r="B16" s="101" t="s">
        <v>29</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3"/>
      <c r="BX16" s="3"/>
      <c r="CE16" s="9"/>
      <c r="CF16" s="9"/>
      <c r="CG16" s="64"/>
      <c r="CH16" s="25"/>
      <c r="CI16" s="25"/>
    </row>
    <row r="17" spans="2:87" ht="15" customHeight="1">
      <c r="B17" s="219" t="s">
        <v>30</v>
      </c>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04" t="str">
        <f>IF(OR(B17="Participant Support Cost",B17="Payroll/HR/Other External Department",B17="Shared Project Costs",B17="Prepaid Expenses",B17="Other"),"       Additional justification documentation required!","")</f>
        <v/>
      </c>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65"/>
      <c r="BY17" s="271" t="s">
        <v>31</v>
      </c>
      <c r="BZ17" s="271"/>
      <c r="CA17" s="271"/>
      <c r="CB17" s="271"/>
      <c r="CC17" s="271"/>
      <c r="CD17" s="271"/>
      <c r="CE17" s="271"/>
      <c r="CF17" s="271"/>
      <c r="CG17" s="271"/>
      <c r="CH17" s="25"/>
      <c r="CI17" s="25"/>
    </row>
    <row r="18" spans="2:87" ht="15.75" customHeight="1">
      <c r="B18" s="101" t="s">
        <v>32</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3"/>
      <c r="BX18" s="3"/>
      <c r="BY18" s="60"/>
      <c r="BZ18" s="25"/>
      <c r="CA18" s="25"/>
      <c r="CB18" s="25"/>
      <c r="CC18" s="25"/>
      <c r="CD18" s="25"/>
      <c r="CE18" s="25"/>
      <c r="CF18" s="25"/>
      <c r="CG18" s="25"/>
      <c r="CH18" s="25"/>
      <c r="CI18" s="25"/>
    </row>
    <row r="19" spans="2:87" ht="15.75" customHeight="1">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200"/>
      <c r="BX19" s="3"/>
      <c r="BY19" s="60"/>
      <c r="BZ19" s="25"/>
      <c r="CA19" s="25"/>
      <c r="CB19" s="25"/>
      <c r="CC19" s="25"/>
      <c r="CD19" s="25"/>
      <c r="CE19" s="25"/>
      <c r="CF19" s="25"/>
      <c r="CG19" s="25"/>
      <c r="CH19" s="25"/>
      <c r="CI19" s="25"/>
    </row>
    <row r="20" spans="2:87" ht="15.75" customHeight="1">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200"/>
      <c r="BX20" s="19"/>
      <c r="BY20" s="25"/>
      <c r="BZ20" s="25"/>
      <c r="CA20" s="25"/>
      <c r="CB20" s="25"/>
      <c r="CC20" s="25"/>
      <c r="CD20" s="25"/>
      <c r="CE20" s="25"/>
      <c r="CF20" s="25"/>
      <c r="CG20" s="25"/>
      <c r="CH20" s="25"/>
      <c r="CI20" s="25"/>
    </row>
    <row r="21" spans="2:87" ht="15" customHeight="1">
      <c r="B21" s="183"/>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5"/>
      <c r="CE21" s="58"/>
      <c r="CF21" s="58"/>
    </row>
    <row r="22" spans="2:87" ht="15" customHeight="1">
      <c r="B22" s="186"/>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8"/>
    </row>
    <row r="23" spans="2:87" ht="15.75" customHeight="1">
      <c r="B23" s="101" t="s">
        <v>33</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3"/>
      <c r="BX23" s="3"/>
      <c r="BY23" s="225"/>
      <c r="BZ23" s="225"/>
      <c r="CA23" s="225"/>
      <c r="CB23" s="225"/>
      <c r="CC23" s="225"/>
      <c r="CD23" s="66"/>
    </row>
    <row r="24" spans="2:87" ht="15" customHeight="1">
      <c r="B24" s="183"/>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5"/>
      <c r="BY24" s="225"/>
      <c r="BZ24" s="225"/>
      <c r="CA24" s="225"/>
      <c r="CB24" s="225"/>
      <c r="CC24" s="225"/>
      <c r="CD24" s="66"/>
    </row>
    <row r="25" spans="2:87" ht="15" customHeight="1">
      <c r="B25" s="186"/>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8"/>
      <c r="BX25" s="2"/>
      <c r="BY25" s="225"/>
      <c r="BZ25" s="225"/>
      <c r="CA25" s="225"/>
      <c r="CB25" s="225"/>
      <c r="CC25" s="225"/>
      <c r="CD25" s="66"/>
    </row>
    <row r="26" spans="2:87" ht="15.75" customHeight="1">
      <c r="B26" s="101" t="s">
        <v>34</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3"/>
    </row>
    <row r="27" spans="2:87" ht="15.75" customHeight="1">
      <c r="B27" s="198"/>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200"/>
    </row>
    <row r="28" spans="2:87" ht="15" customHeight="1">
      <c r="B28" s="183"/>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5"/>
      <c r="BX28" s="3"/>
    </row>
    <row r="29" spans="2:87" ht="15" customHeight="1" thickBot="1">
      <c r="B29" s="272"/>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4"/>
    </row>
    <row r="30" spans="2:87" ht="6" customHeight="1" thickBot="1">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t="s">
        <v>24</v>
      </c>
      <c r="AO30" s="63"/>
      <c r="AP30" s="63"/>
      <c r="AQ30" s="63"/>
      <c r="AR30" s="63"/>
      <c r="AS30" s="63"/>
      <c r="AT30" s="63"/>
      <c r="AU30" s="63"/>
      <c r="AV30" s="63"/>
      <c r="AW30" s="63"/>
      <c r="AX30" s="63"/>
      <c r="AY30" s="63"/>
      <c r="AZ30" s="63"/>
      <c r="BA30" s="63"/>
      <c r="BB30" s="63"/>
      <c r="BC30" s="63"/>
      <c r="BD30" s="63"/>
      <c r="BE30" s="63"/>
      <c r="BF30" s="63"/>
      <c r="BJ30" s="63"/>
      <c r="BK30" s="63"/>
      <c r="BL30" s="63"/>
      <c r="BM30" s="63"/>
      <c r="BN30" s="63"/>
      <c r="BO30" s="63"/>
      <c r="BP30" s="63"/>
      <c r="BQ30" s="63"/>
      <c r="BR30" s="63"/>
      <c r="BS30" s="63"/>
      <c r="BT30" s="63"/>
      <c r="BU30" s="63"/>
      <c r="BV30" s="63"/>
      <c r="BW30" s="63"/>
      <c r="BY30" s="25"/>
      <c r="BZ30" s="25"/>
      <c r="CA30" s="25"/>
      <c r="CB30" s="25"/>
      <c r="CC30" s="25"/>
      <c r="CD30" s="25"/>
      <c r="CE30" s="25"/>
      <c r="CF30" s="25"/>
      <c r="CG30" s="25"/>
      <c r="CH30" s="25"/>
      <c r="CI30" s="25"/>
    </row>
    <row r="31" spans="2:87" ht="15" customHeight="1">
      <c r="B31" s="189" t="s">
        <v>35</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1"/>
      <c r="BY31" s="60" t="s">
        <v>36</v>
      </c>
      <c r="BZ31" s="60"/>
      <c r="CA31" s="60"/>
      <c r="CB31" s="60"/>
      <c r="CC31" s="60"/>
      <c r="CD31" s="60"/>
      <c r="CG31" s="25"/>
      <c r="CH31" s="25"/>
      <c r="CI31" s="25"/>
    </row>
    <row r="32" spans="2:87" ht="15" customHeight="1">
      <c r="B32" s="208" t="str">
        <f ca="1">IF($CF$68="!","Request is timely",IF($CF$68="!!","Request is being made over 60 days from the month end of the earliest provided posting date",IF($CF$68="!!!","Request is being made over 90 days from the month end of the earliest provided posting date")))</f>
        <v>Request is timely</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10"/>
      <c r="BY32" s="60" t="s">
        <v>37</v>
      </c>
      <c r="BZ32" s="60"/>
      <c r="CA32" s="60"/>
      <c r="CB32" s="60"/>
      <c r="CC32" s="60"/>
      <c r="CD32" s="60"/>
      <c r="CG32" s="25"/>
      <c r="CH32" s="25"/>
      <c r="CI32" s="25"/>
    </row>
    <row r="33" spans="2:87" ht="15" customHeight="1">
      <c r="B33" s="195" t="str">
        <f ca="1">IF(B32="Request is timely","-- Lateness Justification Not Required --",IF(B32="Request is being made over 60 days from the month end of the earliest provided posting date","-- Provide Lateness Justification (#5 Below) --",IF(B32="Request is being made over 90 days from the month end of the earliest provided posting date","-- Attach Required Extenuating Circumstance Form (ECF) --")))</f>
        <v>-- Lateness Justification Not Required --</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7"/>
      <c r="BZ33" s="25"/>
      <c r="CA33" s="25"/>
      <c r="CB33" s="25"/>
      <c r="CC33" s="25"/>
      <c r="CD33" s="25"/>
      <c r="CG33" s="25"/>
      <c r="CH33" s="25"/>
      <c r="CI33" s="25"/>
    </row>
    <row r="34" spans="2:87" ht="15" customHeight="1">
      <c r="B34" s="198" t="s">
        <v>38</v>
      </c>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200"/>
    </row>
    <row r="35" spans="2:87" ht="15" customHeight="1">
      <c r="B35" s="198"/>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200"/>
    </row>
    <row r="36" spans="2:87" ht="15" customHeight="1">
      <c r="B36" s="183"/>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5"/>
    </row>
    <row r="37" spans="2:87" ht="15" customHeight="1" thickBot="1">
      <c r="B37" s="27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4"/>
      <c r="CA37" s="9"/>
      <c r="CB37" s="9"/>
      <c r="CC37" s="9"/>
      <c r="CD37" s="9"/>
    </row>
    <row r="38" spans="2:87" ht="6" customHeight="1" thickBot="1">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row>
    <row r="39" spans="2:87" ht="15" customHeight="1">
      <c r="B39" s="113" t="s">
        <v>39</v>
      </c>
      <c r="C39" s="114"/>
      <c r="D39" s="114"/>
      <c r="E39" s="114"/>
      <c r="F39" s="114"/>
      <c r="G39" s="114"/>
      <c r="H39" s="114"/>
      <c r="I39" s="114"/>
      <c r="J39" s="115"/>
      <c r="K39" s="115"/>
      <c r="L39" s="115"/>
      <c r="M39" s="115"/>
      <c r="N39" s="115"/>
      <c r="O39" s="115"/>
      <c r="P39" s="115"/>
      <c r="Q39" s="115"/>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6"/>
      <c r="BX39" s="3"/>
      <c r="BY39" s="74" t="s">
        <v>40</v>
      </c>
      <c r="BZ39" s="75"/>
      <c r="CA39" s="75"/>
      <c r="CB39" s="76"/>
    </row>
    <row r="40" spans="2:87" s="25" customFormat="1" ht="15" customHeight="1">
      <c r="B40" s="97" t="s">
        <v>41</v>
      </c>
      <c r="C40" s="98"/>
      <c r="D40" s="98"/>
      <c r="E40" s="98"/>
      <c r="F40" s="98"/>
      <c r="G40" s="98"/>
      <c r="H40" s="98"/>
      <c r="I40" s="99"/>
      <c r="J40" s="104" t="s">
        <v>42</v>
      </c>
      <c r="K40" s="104"/>
      <c r="L40" s="104"/>
      <c r="M40" s="104"/>
      <c r="N40" s="104"/>
      <c r="O40" s="104"/>
      <c r="P40" s="104"/>
      <c r="Q40" s="104"/>
      <c r="R40" s="105"/>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0" t="s">
        <v>43</v>
      </c>
      <c r="BH40" s="100"/>
      <c r="BI40" s="100"/>
      <c r="BJ40" s="100"/>
      <c r="BK40" s="100"/>
      <c r="BL40" s="107"/>
      <c r="BM40" s="108"/>
      <c r="BN40" s="108"/>
      <c r="BO40" s="108"/>
      <c r="BP40" s="108"/>
      <c r="BQ40" s="108"/>
      <c r="BR40" s="108"/>
      <c r="BS40" s="108"/>
      <c r="BT40" s="108"/>
      <c r="BU40" s="108"/>
      <c r="BV40" s="108"/>
      <c r="BW40" s="109"/>
      <c r="BY40" s="226" t="str">
        <f>IF($BO$5="Page 1 of 1", "CA Request Form (1pg)",IF($BO$5="Page 1 of 2", "CA Request Form (2pgs)","CA Request Form (3pgs)"))</f>
        <v>CA Request Form (1pg)</v>
      </c>
      <c r="BZ40" s="227"/>
      <c r="CA40" s="227"/>
      <c r="CB40" s="228"/>
    </row>
    <row r="41" spans="2:87" s="25" customFormat="1" ht="15" customHeight="1">
      <c r="B41" s="97"/>
      <c r="C41" s="98"/>
      <c r="D41" s="98"/>
      <c r="E41" s="98"/>
      <c r="F41" s="98"/>
      <c r="G41" s="98"/>
      <c r="H41" s="98"/>
      <c r="I41" s="99"/>
      <c r="J41" s="104"/>
      <c r="K41" s="104"/>
      <c r="L41" s="104"/>
      <c r="M41" s="104"/>
      <c r="N41" s="104"/>
      <c r="O41" s="104"/>
      <c r="P41" s="104"/>
      <c r="Q41" s="104"/>
      <c r="R41" s="105"/>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0"/>
      <c r="BH41" s="100"/>
      <c r="BI41" s="100"/>
      <c r="BJ41" s="100"/>
      <c r="BK41" s="100"/>
      <c r="BL41" s="110"/>
      <c r="BM41" s="111"/>
      <c r="BN41" s="111"/>
      <c r="BO41" s="111"/>
      <c r="BP41" s="111"/>
      <c r="BQ41" s="111"/>
      <c r="BR41" s="111"/>
      <c r="BS41" s="111"/>
      <c r="BT41" s="111"/>
      <c r="BU41" s="111"/>
      <c r="BV41" s="111"/>
      <c r="BW41" s="112"/>
      <c r="BY41" s="226" t="str">
        <f>IF($U$12=0,"","Journal Details for all CR transactions within request")</f>
        <v/>
      </c>
      <c r="BZ41" s="227"/>
      <c r="CA41" s="227"/>
      <c r="CB41" s="228"/>
    </row>
    <row r="42" spans="2:87" s="25" customFormat="1" ht="15" customHeight="1">
      <c r="B42" s="97"/>
      <c r="C42" s="98"/>
      <c r="D42" s="98"/>
      <c r="E42" s="98"/>
      <c r="F42" s="98"/>
      <c r="G42" s="98"/>
      <c r="H42" s="98"/>
      <c r="I42" s="99"/>
      <c r="J42" s="104" t="s">
        <v>44</v>
      </c>
      <c r="K42" s="104"/>
      <c r="L42" s="104"/>
      <c r="M42" s="104"/>
      <c r="N42" s="104"/>
      <c r="O42" s="104"/>
      <c r="P42" s="104"/>
      <c r="Q42" s="104"/>
      <c r="R42" s="117"/>
      <c r="S42" s="118"/>
      <c r="T42" s="118"/>
      <c r="U42" s="118"/>
      <c r="V42" s="118"/>
      <c r="W42" s="118"/>
      <c r="X42" s="118"/>
      <c r="Y42" s="118"/>
      <c r="Z42" s="118"/>
      <c r="AA42" s="118"/>
      <c r="AB42" s="118"/>
      <c r="AC42" s="118"/>
      <c r="AD42" s="118"/>
      <c r="AE42" s="118"/>
      <c r="AF42" s="118"/>
      <c r="AG42" s="118"/>
      <c r="AH42" s="118"/>
      <c r="AI42" s="118"/>
      <c r="AJ42" s="118"/>
      <c r="AK42" s="118"/>
      <c r="AL42" s="118"/>
      <c r="AM42" s="119"/>
      <c r="AN42" s="229" t="s">
        <v>45</v>
      </c>
      <c r="AO42" s="230"/>
      <c r="AP42" s="230"/>
      <c r="AQ42" s="231"/>
      <c r="AR42" s="117"/>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232"/>
      <c r="BX42" s="3"/>
      <c r="BY42" s="226" t="str">
        <f ca="1">IF($B$32="Request is being made over 90 days from the month end of the earliest provided posting date","Extenuating Circumstance Form (ECF)","")</f>
        <v/>
      </c>
      <c r="BZ42" s="227"/>
      <c r="CA42" s="227"/>
      <c r="CB42" s="228"/>
    </row>
    <row r="43" spans="2:87" s="25" customFormat="1" ht="15" customHeight="1" thickBot="1">
      <c r="B43" s="97" t="s">
        <v>41</v>
      </c>
      <c r="C43" s="98"/>
      <c r="D43" s="98"/>
      <c r="E43" s="98"/>
      <c r="F43" s="98"/>
      <c r="G43" s="98"/>
      <c r="H43" s="98"/>
      <c r="I43" s="99"/>
      <c r="J43" s="104" t="s">
        <v>42</v>
      </c>
      <c r="K43" s="104"/>
      <c r="L43" s="104"/>
      <c r="M43" s="104"/>
      <c r="N43" s="104"/>
      <c r="O43" s="104"/>
      <c r="P43" s="104"/>
      <c r="Q43" s="104"/>
      <c r="R43" s="244"/>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100" t="s">
        <v>43</v>
      </c>
      <c r="BH43" s="100"/>
      <c r="BI43" s="100"/>
      <c r="BJ43" s="100"/>
      <c r="BK43" s="100"/>
      <c r="BL43" s="107"/>
      <c r="BM43" s="108"/>
      <c r="BN43" s="108"/>
      <c r="BO43" s="108"/>
      <c r="BP43" s="108"/>
      <c r="BQ43" s="108"/>
      <c r="BR43" s="108"/>
      <c r="BS43" s="108"/>
      <c r="BT43" s="108"/>
      <c r="BU43" s="108"/>
      <c r="BV43" s="108"/>
      <c r="BW43" s="109"/>
      <c r="BY43" s="221" t="str">
        <f>IF(OR(B17="Participant Support Cost",B17="Payroll/HR/Other External Department",B17="Shared Project Costs",B17="Other"),"Additional Justification Documentation","")</f>
        <v/>
      </c>
      <c r="BZ43" s="222"/>
      <c r="CA43" s="222"/>
      <c r="CB43" s="223"/>
    </row>
    <row r="44" spans="2:87" s="25" customFormat="1" ht="15" customHeight="1">
      <c r="B44" s="97"/>
      <c r="C44" s="98"/>
      <c r="D44" s="98"/>
      <c r="E44" s="98"/>
      <c r="F44" s="98"/>
      <c r="G44" s="98"/>
      <c r="H44" s="98"/>
      <c r="I44" s="99"/>
      <c r="J44" s="104"/>
      <c r="K44" s="104"/>
      <c r="L44" s="104"/>
      <c r="M44" s="104"/>
      <c r="N44" s="104"/>
      <c r="O44" s="104"/>
      <c r="P44" s="104"/>
      <c r="Q44" s="104"/>
      <c r="R44" s="244"/>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100"/>
      <c r="BH44" s="100"/>
      <c r="BI44" s="100"/>
      <c r="BJ44" s="100"/>
      <c r="BK44" s="100"/>
      <c r="BL44" s="110"/>
      <c r="BM44" s="111"/>
      <c r="BN44" s="111"/>
      <c r="BO44" s="111"/>
      <c r="BP44" s="111"/>
      <c r="BQ44" s="111"/>
      <c r="BR44" s="111"/>
      <c r="BS44" s="111"/>
      <c r="BT44" s="111"/>
      <c r="BU44" s="111"/>
      <c r="BV44" s="111"/>
      <c r="BW44" s="112"/>
    </row>
    <row r="45" spans="2:87" s="25" customFormat="1" ht="15" customHeight="1">
      <c r="B45" s="97"/>
      <c r="C45" s="98"/>
      <c r="D45" s="98"/>
      <c r="E45" s="98"/>
      <c r="F45" s="98"/>
      <c r="G45" s="98"/>
      <c r="H45" s="98"/>
      <c r="I45" s="99"/>
      <c r="J45" s="104" t="s">
        <v>44</v>
      </c>
      <c r="K45" s="104"/>
      <c r="L45" s="104"/>
      <c r="M45" s="104"/>
      <c r="N45" s="104"/>
      <c r="O45" s="104"/>
      <c r="P45" s="104"/>
      <c r="Q45" s="104"/>
      <c r="R45" s="117"/>
      <c r="S45" s="118"/>
      <c r="T45" s="118"/>
      <c r="U45" s="118"/>
      <c r="V45" s="118"/>
      <c r="W45" s="118"/>
      <c r="X45" s="118"/>
      <c r="Y45" s="118"/>
      <c r="Z45" s="118"/>
      <c r="AA45" s="118"/>
      <c r="AB45" s="118"/>
      <c r="AC45" s="118"/>
      <c r="AD45" s="118"/>
      <c r="AE45" s="118"/>
      <c r="AF45" s="118"/>
      <c r="AG45" s="118"/>
      <c r="AH45" s="118"/>
      <c r="AI45" s="118"/>
      <c r="AJ45" s="118"/>
      <c r="AK45" s="118"/>
      <c r="AL45" s="118"/>
      <c r="AM45" s="119"/>
      <c r="AN45" s="229" t="s">
        <v>45</v>
      </c>
      <c r="AO45" s="230"/>
      <c r="AP45" s="230"/>
      <c r="AQ45" s="231"/>
      <c r="AR45" s="117"/>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232"/>
      <c r="BX45" s="3"/>
      <c r="BY45" s="224"/>
      <c r="BZ45" s="224"/>
      <c r="CA45" s="224"/>
      <c r="CB45" s="224"/>
    </row>
    <row r="46" spans="2:87" ht="15" customHeight="1">
      <c r="B46" s="164" t="s">
        <v>46</v>
      </c>
      <c r="C46" s="165"/>
      <c r="D46" s="165"/>
      <c r="E46" s="165"/>
      <c r="F46" s="165"/>
      <c r="G46" s="165"/>
      <c r="H46" s="165"/>
      <c r="I46" s="165"/>
      <c r="J46" s="166"/>
      <c r="K46" s="166"/>
      <c r="L46" s="166"/>
      <c r="M46" s="166"/>
      <c r="N46" s="166"/>
      <c r="O46" s="166"/>
      <c r="P46" s="166"/>
      <c r="Q46" s="166"/>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7"/>
    </row>
    <row r="47" spans="2:87" ht="15" customHeight="1">
      <c r="B47" s="164"/>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7"/>
    </row>
    <row r="48" spans="2:87" ht="15" customHeight="1">
      <c r="B48" s="97" t="s">
        <v>47</v>
      </c>
      <c r="C48" s="98"/>
      <c r="D48" s="98"/>
      <c r="E48" s="98"/>
      <c r="F48" s="98"/>
      <c r="G48" s="98"/>
      <c r="H48" s="98"/>
      <c r="I48" s="98"/>
      <c r="J48" s="104" t="s">
        <v>42</v>
      </c>
      <c r="K48" s="104"/>
      <c r="L48" s="104"/>
      <c r="M48" s="104"/>
      <c r="N48" s="104"/>
      <c r="O48" s="104"/>
      <c r="P48" s="104"/>
      <c r="Q48" s="104"/>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0" t="s">
        <v>43</v>
      </c>
      <c r="BH48" s="100"/>
      <c r="BI48" s="100"/>
      <c r="BJ48" s="100"/>
      <c r="BK48" s="100"/>
      <c r="BL48" s="107"/>
      <c r="BM48" s="108"/>
      <c r="BN48" s="108"/>
      <c r="BO48" s="108"/>
      <c r="BP48" s="108"/>
      <c r="BQ48" s="108"/>
      <c r="BR48" s="108"/>
      <c r="BS48" s="108"/>
      <c r="BT48" s="108"/>
      <c r="BU48" s="108"/>
      <c r="BV48" s="108"/>
      <c r="BW48" s="109"/>
    </row>
    <row r="49" spans="2:84" ht="15" customHeight="1">
      <c r="B49" s="97"/>
      <c r="C49" s="98"/>
      <c r="D49" s="98"/>
      <c r="E49" s="98"/>
      <c r="F49" s="98"/>
      <c r="G49" s="98"/>
      <c r="H49" s="98"/>
      <c r="I49" s="98"/>
      <c r="J49" s="104"/>
      <c r="K49" s="104"/>
      <c r="L49" s="104"/>
      <c r="M49" s="104"/>
      <c r="N49" s="104"/>
      <c r="O49" s="104"/>
      <c r="P49" s="104"/>
      <c r="Q49" s="104"/>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0"/>
      <c r="BH49" s="100"/>
      <c r="BI49" s="100"/>
      <c r="BJ49" s="100"/>
      <c r="BK49" s="100"/>
      <c r="BL49" s="110"/>
      <c r="BM49" s="111"/>
      <c r="BN49" s="111"/>
      <c r="BO49" s="111"/>
      <c r="BP49" s="111"/>
      <c r="BQ49" s="111"/>
      <c r="BR49" s="111"/>
      <c r="BS49" s="111"/>
      <c r="BT49" s="111"/>
      <c r="BU49" s="111"/>
      <c r="BV49" s="111"/>
      <c r="BW49" s="112"/>
    </row>
    <row r="50" spans="2:84" ht="15" customHeight="1" thickBot="1">
      <c r="B50" s="168"/>
      <c r="C50" s="169"/>
      <c r="D50" s="169"/>
      <c r="E50" s="169"/>
      <c r="F50" s="169"/>
      <c r="G50" s="169"/>
      <c r="H50" s="169"/>
      <c r="I50" s="170"/>
      <c r="J50" s="175" t="s">
        <v>44</v>
      </c>
      <c r="K50" s="175"/>
      <c r="L50" s="175"/>
      <c r="M50" s="175"/>
      <c r="N50" s="175"/>
      <c r="O50" s="175"/>
      <c r="P50" s="175"/>
      <c r="Q50" s="175"/>
      <c r="R50" s="171"/>
      <c r="S50" s="172"/>
      <c r="T50" s="172"/>
      <c r="U50" s="172"/>
      <c r="V50" s="172"/>
      <c r="W50" s="172"/>
      <c r="X50" s="172"/>
      <c r="Y50" s="172"/>
      <c r="Z50" s="172"/>
      <c r="AA50" s="172"/>
      <c r="AB50" s="172"/>
      <c r="AC50" s="172"/>
      <c r="AD50" s="172"/>
      <c r="AE50" s="172"/>
      <c r="AF50" s="172"/>
      <c r="AG50" s="172"/>
      <c r="AH50" s="172"/>
      <c r="AI50" s="172"/>
      <c r="AJ50" s="172"/>
      <c r="AK50" s="172"/>
      <c r="AL50" s="172"/>
      <c r="AM50" s="176"/>
      <c r="AN50" s="174" t="s">
        <v>48</v>
      </c>
      <c r="AO50" s="174"/>
      <c r="AP50" s="174"/>
      <c r="AQ50" s="174"/>
      <c r="AR50" s="171"/>
      <c r="AS50" s="172"/>
      <c r="AT50" s="172"/>
      <c r="AU50" s="172"/>
      <c r="AV50" s="172"/>
      <c r="AW50" s="172"/>
      <c r="AX50" s="172"/>
      <c r="AY50" s="172"/>
      <c r="AZ50" s="172"/>
      <c r="BA50" s="172"/>
      <c r="BB50" s="172"/>
      <c r="BC50" s="172"/>
      <c r="BD50" s="172"/>
      <c r="BE50" s="172"/>
      <c r="BF50" s="172"/>
      <c r="BG50" s="172"/>
      <c r="BH50" s="172"/>
      <c r="BI50" s="172"/>
      <c r="BJ50" s="172"/>
      <c r="BK50" s="172"/>
      <c r="BL50" s="179" t="s">
        <v>49</v>
      </c>
      <c r="BM50" s="180"/>
      <c r="BN50" s="180"/>
      <c r="BO50" s="181"/>
      <c r="BP50" s="171"/>
      <c r="BQ50" s="172"/>
      <c r="BR50" s="172"/>
      <c r="BS50" s="172"/>
      <c r="BT50" s="172"/>
      <c r="BU50" s="172"/>
      <c r="BV50" s="172"/>
      <c r="BW50" s="173"/>
      <c r="BX50" s="3"/>
    </row>
    <row r="51" spans="2:84" ht="6" customHeight="1" thickBot="1">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row>
    <row r="52" spans="2:84" ht="15" customHeight="1">
      <c r="B52" s="120" t="s">
        <v>50</v>
      </c>
      <c r="C52" s="121"/>
      <c r="D52" s="121"/>
      <c r="E52" s="121"/>
      <c r="F52" s="121"/>
      <c r="G52" s="121"/>
      <c r="H52" s="147" t="s">
        <v>51</v>
      </c>
      <c r="I52" s="148"/>
      <c r="J52" s="148"/>
      <c r="K52" s="148"/>
      <c r="L52" s="148"/>
      <c r="M52" s="148"/>
      <c r="N52" s="148"/>
      <c r="O52" s="148"/>
      <c r="P52" s="148"/>
      <c r="Q52" s="148"/>
      <c r="R52" s="148"/>
      <c r="S52" s="148"/>
      <c r="T52" s="148"/>
      <c r="U52" s="148"/>
      <c r="V52" s="149"/>
      <c r="W52" s="153" t="s">
        <v>52</v>
      </c>
      <c r="X52" s="154"/>
      <c r="Y52" s="154"/>
      <c r="Z52" s="154"/>
      <c r="AA52" s="154"/>
      <c r="AB52" s="154"/>
      <c r="AC52" s="154"/>
      <c r="AD52" s="154"/>
      <c r="AE52" s="154"/>
      <c r="AF52" s="154"/>
      <c r="AG52" s="154"/>
      <c r="AH52" s="154"/>
      <c r="AI52" s="154"/>
      <c r="AJ52" s="154"/>
      <c r="AK52" s="154"/>
      <c r="AL52" s="154"/>
      <c r="AM52" s="155"/>
      <c r="AN52" s="153" t="s">
        <v>53</v>
      </c>
      <c r="AO52" s="154"/>
      <c r="AP52" s="154"/>
      <c r="AQ52" s="154"/>
      <c r="AR52" s="154"/>
      <c r="AS52" s="154"/>
      <c r="AT52" s="154"/>
      <c r="AU52" s="154"/>
      <c r="AV52" s="154"/>
      <c r="AW52" s="154"/>
      <c r="AX52" s="154"/>
      <c r="AY52" s="154"/>
      <c r="AZ52" s="154"/>
      <c r="BA52" s="154"/>
      <c r="BB52" s="154"/>
      <c r="BC52" s="154"/>
      <c r="BD52" s="154"/>
      <c r="BE52" s="155"/>
      <c r="BF52" s="154" t="s">
        <v>54</v>
      </c>
      <c r="BG52" s="154"/>
      <c r="BH52" s="154"/>
      <c r="BI52" s="154"/>
      <c r="BJ52" s="154"/>
      <c r="BK52" s="154"/>
      <c r="BL52" s="154"/>
      <c r="BM52" s="154"/>
      <c r="BN52" s="154"/>
      <c r="BO52" s="154"/>
      <c r="BP52" s="154"/>
      <c r="BQ52" s="154"/>
      <c r="BR52" s="154"/>
      <c r="BS52" s="154"/>
      <c r="BT52" s="154"/>
      <c r="BU52" s="154"/>
      <c r="BV52" s="154"/>
      <c r="BW52" s="177"/>
    </row>
    <row r="53" spans="2:84" ht="15" customHeight="1" thickBot="1">
      <c r="B53" s="126"/>
      <c r="C53" s="127"/>
      <c r="D53" s="127"/>
      <c r="E53" s="127"/>
      <c r="F53" s="127"/>
      <c r="G53" s="127"/>
      <c r="H53" s="150"/>
      <c r="I53" s="151"/>
      <c r="J53" s="151"/>
      <c r="K53" s="151"/>
      <c r="L53" s="151"/>
      <c r="M53" s="151"/>
      <c r="N53" s="151"/>
      <c r="O53" s="151"/>
      <c r="P53" s="151"/>
      <c r="Q53" s="151"/>
      <c r="R53" s="151"/>
      <c r="S53" s="151"/>
      <c r="T53" s="151"/>
      <c r="U53" s="151"/>
      <c r="V53" s="152"/>
      <c r="W53" s="156"/>
      <c r="X53" s="157"/>
      <c r="Y53" s="157"/>
      <c r="Z53" s="157"/>
      <c r="AA53" s="157"/>
      <c r="AB53" s="157"/>
      <c r="AC53" s="157"/>
      <c r="AD53" s="157"/>
      <c r="AE53" s="157"/>
      <c r="AF53" s="157"/>
      <c r="AG53" s="157"/>
      <c r="AH53" s="157"/>
      <c r="AI53" s="157"/>
      <c r="AJ53" s="157"/>
      <c r="AK53" s="157"/>
      <c r="AL53" s="157"/>
      <c r="AM53" s="158"/>
      <c r="AN53" s="156"/>
      <c r="AO53" s="157"/>
      <c r="AP53" s="157"/>
      <c r="AQ53" s="157"/>
      <c r="AR53" s="157"/>
      <c r="AS53" s="157"/>
      <c r="AT53" s="157"/>
      <c r="AU53" s="157"/>
      <c r="AV53" s="157"/>
      <c r="AW53" s="157"/>
      <c r="AX53" s="157"/>
      <c r="AY53" s="157"/>
      <c r="AZ53" s="157"/>
      <c r="BA53" s="157"/>
      <c r="BB53" s="157"/>
      <c r="BC53" s="157"/>
      <c r="BD53" s="157"/>
      <c r="BE53" s="158"/>
      <c r="BF53" s="157"/>
      <c r="BG53" s="157"/>
      <c r="BH53" s="157"/>
      <c r="BI53" s="157"/>
      <c r="BJ53" s="157"/>
      <c r="BK53" s="157"/>
      <c r="BL53" s="157"/>
      <c r="BM53" s="157"/>
      <c r="BN53" s="157"/>
      <c r="BO53" s="157"/>
      <c r="BP53" s="157"/>
      <c r="BQ53" s="157"/>
      <c r="BR53" s="157"/>
      <c r="BS53" s="157"/>
      <c r="BT53" s="157"/>
      <c r="BU53" s="157"/>
      <c r="BV53" s="157"/>
      <c r="BW53" s="178"/>
    </row>
    <row r="54" spans="2:84">
      <c r="BW54" s="79"/>
    </row>
    <row r="59" spans="2:84" ht="15" thickBot="1"/>
    <row r="60" spans="2:84" ht="17.25">
      <c r="CE60" s="67" t="s">
        <v>55</v>
      </c>
      <c r="CF60" s="68"/>
    </row>
    <row r="61" spans="2:84">
      <c r="CE61" s="69"/>
      <c r="CF61" s="70"/>
    </row>
    <row r="62" spans="2:84">
      <c r="CE62" s="69" t="s">
        <v>56</v>
      </c>
      <c r="CF62" s="71">
        <f>MIN(E12,'CA Form_Pg2'!E9:M36,'CA Form_Pg3'!E9:M36)</f>
        <v>0</v>
      </c>
    </row>
    <row r="63" spans="2:84">
      <c r="CE63" s="69"/>
      <c r="CF63" s="72"/>
    </row>
    <row r="64" spans="2:84">
      <c r="CE64" s="69" t="s">
        <v>57</v>
      </c>
      <c r="CF64" s="71" t="str">
        <f>IF(CF62&gt;0,EOMONTH(CF62,2)," ")</f>
        <v xml:space="preserve"> </v>
      </c>
    </row>
    <row r="65" spans="83:84">
      <c r="CE65" s="69"/>
      <c r="CF65" s="73"/>
    </row>
    <row r="66" spans="83:84">
      <c r="CE66" s="69" t="s">
        <v>58</v>
      </c>
      <c r="CF66" s="71" t="str">
        <f>IF(CF62&gt;0,EOMONTH(CF62,3)," ")</f>
        <v xml:space="preserve"> </v>
      </c>
    </row>
    <row r="67" spans="83:84">
      <c r="CE67" s="69"/>
      <c r="CF67" s="72"/>
    </row>
    <row r="68" spans="83:84" ht="15" thickBot="1">
      <c r="CE68" s="77"/>
      <c r="CF68" s="78" t="str">
        <f ca="1">IF(TODAY()&gt;CF66,"!!!",IF(TODAY()&gt;CF64,"!!", "!"))</f>
        <v>!</v>
      </c>
    </row>
  </sheetData>
  <sheetProtection algorithmName="SHA-512" hashValue="oaOAIFXqf9YaQn5Zz4EJ9nVtAatZU1MQ4hXJXoUkRydllYW//1o2exF3KJpfOkQHeQ5zWgUnLvYwmqp42MEmHA==" saltValue="huvminB4TNG5qB3hIeBb4Q==" spinCount="100000" sheet="1" selectLockedCells="1"/>
  <mergeCells count="101">
    <mergeCell ref="BY5:CI5"/>
    <mergeCell ref="R42:AM42"/>
    <mergeCell ref="AN42:AQ42"/>
    <mergeCell ref="AR42:BW42"/>
    <mergeCell ref="BG40:BK41"/>
    <mergeCell ref="N9:T10"/>
    <mergeCell ref="U9:AA10"/>
    <mergeCell ref="P5:BN7"/>
    <mergeCell ref="BO5:BW6"/>
    <mergeCell ref="BO7:BW7"/>
    <mergeCell ref="AV12:BA12"/>
    <mergeCell ref="AV13:BA13"/>
    <mergeCell ref="AB13:AD13"/>
    <mergeCell ref="BY42:CB42"/>
    <mergeCell ref="BY6:CH6"/>
    <mergeCell ref="BY17:CG17"/>
    <mergeCell ref="B26:BW27"/>
    <mergeCell ref="B28:BW29"/>
    <mergeCell ref="B34:BW35"/>
    <mergeCell ref="B36:BW37"/>
    <mergeCell ref="BY43:CB43"/>
    <mergeCell ref="BY45:CB45"/>
    <mergeCell ref="BY23:CC25"/>
    <mergeCell ref="BY40:CB40"/>
    <mergeCell ref="BY41:CB41"/>
    <mergeCell ref="AN45:AQ45"/>
    <mergeCell ref="AR45:BW45"/>
    <mergeCell ref="E11:AA11"/>
    <mergeCell ref="E12:M12"/>
    <mergeCell ref="N12:T12"/>
    <mergeCell ref="U12:AA12"/>
    <mergeCell ref="AV11:BA11"/>
    <mergeCell ref="BH13:BO13"/>
    <mergeCell ref="AE13:AM13"/>
    <mergeCell ref="AN12:AU12"/>
    <mergeCell ref="BP12:BW12"/>
    <mergeCell ref="B40:I42"/>
    <mergeCell ref="B24:BW25"/>
    <mergeCell ref="BH12:BO12"/>
    <mergeCell ref="BP13:BW13"/>
    <mergeCell ref="AN13:AU13"/>
    <mergeCell ref="R43:BF44"/>
    <mergeCell ref="A12:A13"/>
    <mergeCell ref="B21:BW22"/>
    <mergeCell ref="B31:BW31"/>
    <mergeCell ref="AB12:AD12"/>
    <mergeCell ref="B33:BW33"/>
    <mergeCell ref="B16:BW16"/>
    <mergeCell ref="B18:BW20"/>
    <mergeCell ref="E13:AA13"/>
    <mergeCell ref="AD17:BV17"/>
    <mergeCell ref="B15:BW15"/>
    <mergeCell ref="B32:BW32"/>
    <mergeCell ref="B12:D13"/>
    <mergeCell ref="AE12:AM12"/>
    <mergeCell ref="BB12:BG12"/>
    <mergeCell ref="BB13:BG13"/>
    <mergeCell ref="B17:AC17"/>
    <mergeCell ref="B52:G53"/>
    <mergeCell ref="H52:V53"/>
    <mergeCell ref="W52:AM53"/>
    <mergeCell ref="AN52:BE53"/>
    <mergeCell ref="B8:BW8"/>
    <mergeCell ref="E9:M10"/>
    <mergeCell ref="J45:Q45"/>
    <mergeCell ref="BL48:BW49"/>
    <mergeCell ref="BL43:BW44"/>
    <mergeCell ref="B46:BW47"/>
    <mergeCell ref="B48:I50"/>
    <mergeCell ref="BP50:BW50"/>
    <mergeCell ref="AN50:AQ50"/>
    <mergeCell ref="BG48:BK49"/>
    <mergeCell ref="J50:Q50"/>
    <mergeCell ref="R50:AM50"/>
    <mergeCell ref="BF52:BW53"/>
    <mergeCell ref="J48:Q49"/>
    <mergeCell ref="R48:BF49"/>
    <mergeCell ref="BL50:BO50"/>
    <mergeCell ref="AR50:BK50"/>
    <mergeCell ref="B2:BW3"/>
    <mergeCell ref="B5:O5"/>
    <mergeCell ref="B43:I45"/>
    <mergeCell ref="BG43:BK44"/>
    <mergeCell ref="B23:BW23"/>
    <mergeCell ref="J43:Q44"/>
    <mergeCell ref="J42:Q42"/>
    <mergeCell ref="J40:Q41"/>
    <mergeCell ref="R40:BF41"/>
    <mergeCell ref="BL40:BW41"/>
    <mergeCell ref="B39:BW39"/>
    <mergeCell ref="R45:AM45"/>
    <mergeCell ref="B9:D11"/>
    <mergeCell ref="AE11:AM11"/>
    <mergeCell ref="AB11:AD11"/>
    <mergeCell ref="AB9:BW10"/>
    <mergeCell ref="B6:H7"/>
    <mergeCell ref="I6:O7"/>
    <mergeCell ref="BP11:BW11"/>
    <mergeCell ref="BB11:BG11"/>
    <mergeCell ref="BH11:BO11"/>
    <mergeCell ref="AN11:AU11"/>
  </mergeCells>
  <conditionalFormatting sqref="AV12:BA13 BH12:BO13 BP12:BW13">
    <cfRule type="containsBlanks" dxfId="113" priority="46">
      <formula>LEN(TRIM(AV12))=0</formula>
    </cfRule>
  </conditionalFormatting>
  <conditionalFormatting sqref="AE12:AU13 BB12:BG13 B21 B24 R50 BP50 E12:E13 N12 U12 B28">
    <cfRule type="containsBlanks" dxfId="112" priority="44">
      <formula>LEN(TRIM(B12))=0</formula>
    </cfRule>
  </conditionalFormatting>
  <conditionalFormatting sqref="BY40:BY42 BY45">
    <cfRule type="notContainsBlanks" dxfId="111" priority="23">
      <formula>LEN(TRIM(BY40))&gt;0</formula>
    </cfRule>
  </conditionalFormatting>
  <conditionalFormatting sqref="BY43">
    <cfRule type="notContainsBlanks" dxfId="110" priority="22">
      <formula>LEN(TRIM(BY43))&gt;0</formula>
    </cfRule>
  </conditionalFormatting>
  <conditionalFormatting sqref="R42">
    <cfRule type="containsBlanks" dxfId="109" priority="16">
      <formula>LEN(TRIM(R42))=0</formula>
    </cfRule>
  </conditionalFormatting>
  <conditionalFormatting sqref="AR50">
    <cfRule type="containsBlanks" dxfId="108" priority="17">
      <formula>LEN(TRIM(AR50))=0</formula>
    </cfRule>
  </conditionalFormatting>
  <conditionalFormatting sqref="AR42">
    <cfRule type="containsBlanks" dxfId="107" priority="15">
      <formula>LEN(TRIM(AR42))=0</formula>
    </cfRule>
  </conditionalFormatting>
  <conditionalFormatting sqref="R45">
    <cfRule type="containsBlanks" dxfId="106" priority="14">
      <formula>LEN(TRIM(R45))=0</formula>
    </cfRule>
  </conditionalFormatting>
  <conditionalFormatting sqref="AR45">
    <cfRule type="containsBlanks" dxfId="105" priority="13">
      <formula>LEN(TRIM(AR45))=0</formula>
    </cfRule>
  </conditionalFormatting>
  <conditionalFormatting sqref="B17:AC17">
    <cfRule type="containsText" dxfId="104" priority="8" operator="containsText" text="Select an Option">
      <formula>NOT(ISERROR(SEARCH("Select an Option",B17)))</formula>
    </cfRule>
  </conditionalFormatting>
  <conditionalFormatting sqref="B36">
    <cfRule type="containsBlanks" dxfId="103" priority="194">
      <formula>LEN(TRIM(B36))=0</formula>
    </cfRule>
  </conditionalFormatting>
  <conditionalFormatting sqref="B32">
    <cfRule type="containsText" dxfId="102" priority="2" operator="containsText" text="Must">
      <formula>NOT(ISERROR(SEARCH("Must",B32)))</formula>
    </cfRule>
  </conditionalFormatting>
  <conditionalFormatting sqref="B34:BW37">
    <cfRule type="expression" dxfId="101" priority="4" stopIfTrue="1">
      <formula>$CF$68="!"</formula>
    </cfRule>
    <cfRule type="expression" dxfId="100" priority="193" stopIfTrue="1">
      <formula>$CF$68="!!!"</formula>
    </cfRule>
  </conditionalFormatting>
  <dataValidations xWindow="502" yWindow="395" count="2">
    <dataValidation type="date" allowBlank="1" showInputMessage="1" showErrorMessage="1" error="Please enter a valid date!" sqref="BL40:BW41 BL43:BW44 BL48:BW49 E12:M12" xr:uid="{00000000-0002-0000-0000-000000000000}">
      <formula1>41640</formula1>
      <formula2>2958465</formula2>
    </dataValidation>
    <dataValidation type="list" allowBlank="1" showInputMessage="1" showErrorMessage="1" sqref="B17:AC17" xr:uid="{00000000-0002-0000-0000-000001000000}">
      <formula1>Justifications</formula1>
    </dataValidation>
  </dataValidations>
  <hyperlinks>
    <hyperlink ref="B2:BW3" r:id="rId1" display="https://umaine.edu/ora/award-management/cost-transfers/" xr:uid="{00000000-0004-0000-0000-000000000000}"/>
    <hyperlink ref="BY6:CH6" r:id="rId2" display="the Cost Transfer Instructions for CA Form (found on our website) BEFORE filling out this form." xr:uid="{00000000-0004-0000-0000-000001000000}"/>
    <hyperlink ref="BY5:CI5" r:id="rId3" display="Please familiarize yourself with the Cost Transfer Guidance for Sponsored Projects, and" xr:uid="{00000000-0004-0000-0000-000002000000}"/>
    <hyperlink ref="BY17:CD17" r:id="rId4" display="See Justification Reasons for details (also on the &quot;Justifications Explained&quot; tab &amp; on ORA website)" xr:uid="{00000000-0004-0000-0000-000003000000}"/>
  </hyperlinks>
  <printOptions horizontalCentered="1" verticalCentered="1"/>
  <pageMargins left="0" right="0" top="0" bottom="0" header="0" footer="0"/>
  <pageSetup scale="85" orientation="landscape"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1">
    <tabColor theme="5" tint="0.59999389629810485"/>
    <pageSetUpPr fitToPage="1"/>
  </sheetPr>
  <dimension ref="A1:CF37"/>
  <sheetViews>
    <sheetView zoomScaleNormal="100" workbookViewId="0">
      <selection activeCell="U9" sqref="U9:AA9"/>
    </sheetView>
  </sheetViews>
  <sheetFormatPr defaultRowHeight="14.25"/>
  <cols>
    <col min="1" max="27" width="1.7109375" style="1" customWidth="1"/>
    <col min="28" max="30" width="2" style="1" customWidth="1"/>
    <col min="31" max="76" width="1.7109375" style="1" customWidth="1"/>
    <col min="77" max="82" width="9.140625" style="1"/>
    <col min="83" max="83" width="27.7109375" style="1" customWidth="1"/>
    <col min="84" max="16384" width="9.140625" style="1"/>
  </cols>
  <sheetData>
    <row r="1" spans="1:84" ht="6" customHeight="1" thickBot="1"/>
    <row r="2" spans="1:84" s="5" customFormat="1" ht="15" customHeight="1">
      <c r="B2" s="254" t="s">
        <v>2</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60" t="str">
        <f>IF(SUM('CA Form_Pg3'!N37)=0,"Page 2 of 2","Page 2 of 3")</f>
        <v>Page 2 of 2</v>
      </c>
      <c r="BP2" s="261"/>
      <c r="BQ2" s="261"/>
      <c r="BR2" s="261"/>
      <c r="BS2" s="261"/>
      <c r="BT2" s="261"/>
      <c r="BU2" s="261"/>
      <c r="BV2" s="261"/>
      <c r="BW2" s="262"/>
    </row>
    <row r="3" spans="1:84" s="11" customFormat="1" ht="15" customHeight="1" thickBot="1">
      <c r="B3" s="256"/>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63"/>
      <c r="BP3" s="264"/>
      <c r="BQ3" s="264"/>
      <c r="BR3" s="264"/>
      <c r="BS3" s="264"/>
      <c r="BT3" s="264"/>
      <c r="BU3" s="264"/>
      <c r="BV3" s="264"/>
      <c r="BW3" s="265"/>
    </row>
    <row r="4" spans="1:84" s="11" customFormat="1" ht="15" customHeight="1" thickBot="1">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66" t="str">
        <f>'Drop Down Menus'!B1</f>
        <v>ORA Rev. 6/3/2020</v>
      </c>
      <c r="BP4" s="267"/>
      <c r="BQ4" s="267"/>
      <c r="BR4" s="267"/>
      <c r="BS4" s="267"/>
      <c r="BT4" s="267"/>
      <c r="BU4" s="267"/>
      <c r="BV4" s="267"/>
      <c r="BW4" s="268"/>
    </row>
    <row r="5" spans="1:84" ht="15" customHeight="1" thickBot="1">
      <c r="B5" s="281" t="s">
        <v>59</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3"/>
    </row>
    <row r="6" spans="1:84" ht="15" customHeight="1">
      <c r="B6" s="284" t="s">
        <v>9</v>
      </c>
      <c r="C6" s="285"/>
      <c r="D6" s="285"/>
      <c r="E6" s="162" t="s">
        <v>10</v>
      </c>
      <c r="F6" s="121"/>
      <c r="G6" s="121"/>
      <c r="H6" s="121"/>
      <c r="I6" s="121"/>
      <c r="J6" s="121"/>
      <c r="K6" s="121"/>
      <c r="L6" s="121"/>
      <c r="M6" s="122"/>
      <c r="N6" s="248" t="s">
        <v>11</v>
      </c>
      <c r="O6" s="249"/>
      <c r="P6" s="249"/>
      <c r="Q6" s="249"/>
      <c r="R6" s="249"/>
      <c r="S6" s="249"/>
      <c r="T6" s="250"/>
      <c r="U6" s="248" t="s">
        <v>12</v>
      </c>
      <c r="V6" s="249"/>
      <c r="W6" s="249"/>
      <c r="X6" s="249"/>
      <c r="Y6" s="249"/>
      <c r="Z6" s="249"/>
      <c r="AA6" s="250"/>
      <c r="AB6" s="134" t="s">
        <v>13</v>
      </c>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6"/>
      <c r="BY6" s="22" t="s">
        <v>14</v>
      </c>
      <c r="BZ6" s="18"/>
      <c r="CA6" s="18"/>
      <c r="CB6" s="18"/>
      <c r="CC6" s="18"/>
      <c r="CD6" s="18"/>
      <c r="CE6" s="18"/>
      <c r="CF6" s="18"/>
    </row>
    <row r="7" spans="1:84" ht="15" customHeight="1">
      <c r="B7" s="286"/>
      <c r="C7" s="287"/>
      <c r="D7" s="287"/>
      <c r="E7" s="163"/>
      <c r="F7" s="124"/>
      <c r="G7" s="124"/>
      <c r="H7" s="124"/>
      <c r="I7" s="124"/>
      <c r="J7" s="124"/>
      <c r="K7" s="124"/>
      <c r="L7" s="124"/>
      <c r="M7" s="125"/>
      <c r="N7" s="251"/>
      <c r="O7" s="252"/>
      <c r="P7" s="252"/>
      <c r="Q7" s="252"/>
      <c r="R7" s="252"/>
      <c r="S7" s="252"/>
      <c r="T7" s="253"/>
      <c r="U7" s="251"/>
      <c r="V7" s="252"/>
      <c r="W7" s="252"/>
      <c r="X7" s="252"/>
      <c r="Y7" s="252"/>
      <c r="Z7" s="252"/>
      <c r="AA7" s="253"/>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8"/>
    </row>
    <row r="8" spans="1:84" ht="15" customHeight="1" thickBot="1">
      <c r="B8" s="288"/>
      <c r="C8" s="289"/>
      <c r="D8" s="289"/>
      <c r="E8" s="233" t="s">
        <v>15</v>
      </c>
      <c r="F8" s="234"/>
      <c r="G8" s="234"/>
      <c r="H8" s="234"/>
      <c r="I8" s="234"/>
      <c r="J8" s="234"/>
      <c r="K8" s="234"/>
      <c r="L8" s="234"/>
      <c r="M8" s="234"/>
      <c r="N8" s="234"/>
      <c r="O8" s="234"/>
      <c r="P8" s="234"/>
      <c r="Q8" s="234"/>
      <c r="R8" s="234"/>
      <c r="S8" s="234"/>
      <c r="T8" s="234"/>
      <c r="U8" s="234"/>
      <c r="V8" s="234"/>
      <c r="W8" s="234"/>
      <c r="X8" s="234"/>
      <c r="Y8" s="234"/>
      <c r="Z8" s="234"/>
      <c r="AA8" s="235"/>
      <c r="AB8" s="131"/>
      <c r="AC8" s="132"/>
      <c r="AD8" s="133"/>
      <c r="AE8" s="305" t="s">
        <v>16</v>
      </c>
      <c r="AF8" s="277"/>
      <c r="AG8" s="277"/>
      <c r="AH8" s="277"/>
      <c r="AI8" s="277"/>
      <c r="AJ8" s="277"/>
      <c r="AK8" s="277"/>
      <c r="AL8" s="277"/>
      <c r="AM8" s="277"/>
      <c r="AN8" s="277" t="s">
        <v>17</v>
      </c>
      <c r="AO8" s="277"/>
      <c r="AP8" s="277"/>
      <c r="AQ8" s="277"/>
      <c r="AR8" s="277"/>
      <c r="AS8" s="277"/>
      <c r="AT8" s="277"/>
      <c r="AU8" s="277"/>
      <c r="AV8" s="277" t="s">
        <v>18</v>
      </c>
      <c r="AW8" s="277"/>
      <c r="AX8" s="277"/>
      <c r="AY8" s="277"/>
      <c r="AZ8" s="277"/>
      <c r="BA8" s="277"/>
      <c r="BB8" s="277" t="s">
        <v>19</v>
      </c>
      <c r="BC8" s="277"/>
      <c r="BD8" s="277"/>
      <c r="BE8" s="277"/>
      <c r="BF8" s="277"/>
      <c r="BG8" s="277"/>
      <c r="BH8" s="277" t="s">
        <v>20</v>
      </c>
      <c r="BI8" s="277"/>
      <c r="BJ8" s="277"/>
      <c r="BK8" s="277"/>
      <c r="BL8" s="277"/>
      <c r="BM8" s="277"/>
      <c r="BN8" s="277"/>
      <c r="BO8" s="277"/>
      <c r="BP8" s="277" t="s">
        <v>21</v>
      </c>
      <c r="BQ8" s="277"/>
      <c r="BR8" s="277"/>
      <c r="BS8" s="277"/>
      <c r="BT8" s="277"/>
      <c r="BU8" s="277"/>
      <c r="BV8" s="277"/>
      <c r="BW8" s="278"/>
      <c r="BY8" s="23"/>
    </row>
    <row r="9" spans="1:84" ht="15" customHeight="1">
      <c r="A9" s="182"/>
      <c r="B9" s="291">
        <v>2</v>
      </c>
      <c r="C9" s="292"/>
      <c r="D9" s="292"/>
      <c r="E9" s="236"/>
      <c r="F9" s="237"/>
      <c r="G9" s="237"/>
      <c r="H9" s="237"/>
      <c r="I9" s="237"/>
      <c r="J9" s="237"/>
      <c r="K9" s="237"/>
      <c r="L9" s="237"/>
      <c r="M9" s="238"/>
      <c r="N9" s="239"/>
      <c r="O9" s="240"/>
      <c r="P9" s="240"/>
      <c r="Q9" s="240"/>
      <c r="R9" s="240"/>
      <c r="S9" s="240"/>
      <c r="T9" s="241"/>
      <c r="U9" s="239"/>
      <c r="V9" s="240"/>
      <c r="W9" s="240"/>
      <c r="X9" s="240"/>
      <c r="Y9" s="240"/>
      <c r="Z9" s="240"/>
      <c r="AA9" s="241"/>
      <c r="AB9" s="192" t="s">
        <v>23</v>
      </c>
      <c r="AC9" s="193"/>
      <c r="AD9" s="194"/>
      <c r="AE9" s="275" t="str">
        <f>IF($U9=0,"",'CA Form'!$AE$12)</f>
        <v/>
      </c>
      <c r="AF9" s="275"/>
      <c r="AG9" s="275"/>
      <c r="AH9" s="275"/>
      <c r="AI9" s="275"/>
      <c r="AJ9" s="275"/>
      <c r="AK9" s="275"/>
      <c r="AL9" s="275"/>
      <c r="AM9" s="275"/>
      <c r="AN9" s="290"/>
      <c r="AO9" s="290"/>
      <c r="AP9" s="290"/>
      <c r="AQ9" s="290"/>
      <c r="AR9" s="290"/>
      <c r="AS9" s="290"/>
      <c r="AT9" s="290"/>
      <c r="AU9" s="290"/>
      <c r="AV9" s="290"/>
      <c r="AW9" s="290"/>
      <c r="AX9" s="290"/>
      <c r="AY9" s="290"/>
      <c r="AZ9" s="290"/>
      <c r="BA9" s="290"/>
      <c r="BB9" s="275" t="str">
        <f>IF($U9=0,"",'CA Form'!$BB$12)</f>
        <v/>
      </c>
      <c r="BC9" s="275"/>
      <c r="BD9" s="275"/>
      <c r="BE9" s="275"/>
      <c r="BF9" s="275"/>
      <c r="BG9" s="275"/>
      <c r="BH9" s="275" t="str">
        <f>IF($U9=0,"",'CA Form'!$BH$12)</f>
        <v/>
      </c>
      <c r="BI9" s="275"/>
      <c r="BJ9" s="275"/>
      <c r="BK9" s="275"/>
      <c r="BL9" s="275"/>
      <c r="BM9" s="275"/>
      <c r="BN9" s="275"/>
      <c r="BO9" s="275"/>
      <c r="BP9" s="275" t="str">
        <f>IF($U9=0,"",'CA Form'!$BP$12)</f>
        <v/>
      </c>
      <c r="BQ9" s="275"/>
      <c r="BR9" s="275"/>
      <c r="BS9" s="275"/>
      <c r="BT9" s="275"/>
      <c r="BU9" s="275"/>
      <c r="BV9" s="275"/>
      <c r="BW9" s="280"/>
    </row>
    <row r="10" spans="1:84" ht="15" customHeight="1" thickBot="1">
      <c r="A10" s="182"/>
      <c r="B10" s="293"/>
      <c r="C10" s="294"/>
      <c r="D10" s="294"/>
      <c r="E10" s="201"/>
      <c r="F10" s="202"/>
      <c r="G10" s="202"/>
      <c r="H10" s="202"/>
      <c r="I10" s="202"/>
      <c r="J10" s="202"/>
      <c r="K10" s="202"/>
      <c r="L10" s="202"/>
      <c r="M10" s="202"/>
      <c r="N10" s="202"/>
      <c r="O10" s="202"/>
      <c r="P10" s="202"/>
      <c r="Q10" s="202"/>
      <c r="R10" s="202"/>
      <c r="S10" s="202"/>
      <c r="T10" s="202"/>
      <c r="U10" s="202"/>
      <c r="V10" s="202"/>
      <c r="W10" s="202"/>
      <c r="X10" s="202"/>
      <c r="Y10" s="202"/>
      <c r="Z10" s="202"/>
      <c r="AA10" s="203"/>
      <c r="AB10" s="269" t="s">
        <v>26</v>
      </c>
      <c r="AC10" s="269"/>
      <c r="AD10" s="270"/>
      <c r="AE10" s="276" t="str">
        <f>IF($U9=0,"",'CA Form'!$AE$13)</f>
        <v/>
      </c>
      <c r="AF10" s="276"/>
      <c r="AG10" s="276"/>
      <c r="AH10" s="276"/>
      <c r="AI10" s="276"/>
      <c r="AJ10" s="276"/>
      <c r="AK10" s="276"/>
      <c r="AL10" s="276"/>
      <c r="AM10" s="276"/>
      <c r="AN10" s="306"/>
      <c r="AO10" s="306"/>
      <c r="AP10" s="306"/>
      <c r="AQ10" s="306"/>
      <c r="AR10" s="306"/>
      <c r="AS10" s="306"/>
      <c r="AT10" s="306"/>
      <c r="AU10" s="306"/>
      <c r="AV10" s="306"/>
      <c r="AW10" s="306"/>
      <c r="AX10" s="306"/>
      <c r="AY10" s="306"/>
      <c r="AZ10" s="306"/>
      <c r="BA10" s="306"/>
      <c r="BB10" s="276" t="str">
        <f>IF($U9=0,"",'CA Form'!$BB$13)</f>
        <v/>
      </c>
      <c r="BC10" s="276"/>
      <c r="BD10" s="276"/>
      <c r="BE10" s="276"/>
      <c r="BF10" s="276"/>
      <c r="BG10" s="276"/>
      <c r="BH10" s="296" t="str">
        <f>IF($U9=0,"",'CA Form'!$BH$13)</f>
        <v/>
      </c>
      <c r="BI10" s="297"/>
      <c r="BJ10" s="297"/>
      <c r="BK10" s="297"/>
      <c r="BL10" s="297"/>
      <c r="BM10" s="297"/>
      <c r="BN10" s="297"/>
      <c r="BO10" s="298"/>
      <c r="BP10" s="276" t="str">
        <f>IF($U9=0,"",'CA Form'!$BP$13)</f>
        <v/>
      </c>
      <c r="BQ10" s="276"/>
      <c r="BR10" s="276"/>
      <c r="BS10" s="276"/>
      <c r="BT10" s="276"/>
      <c r="BU10" s="276"/>
      <c r="BV10" s="276"/>
      <c r="BW10" s="279"/>
    </row>
    <row r="11" spans="1:84" ht="15" customHeight="1">
      <c r="A11" s="182"/>
      <c r="B11" s="291">
        <v>3</v>
      </c>
      <c r="C11" s="292"/>
      <c r="D11" s="292"/>
      <c r="E11" s="236"/>
      <c r="F11" s="237"/>
      <c r="G11" s="237"/>
      <c r="H11" s="237"/>
      <c r="I11" s="237"/>
      <c r="J11" s="237"/>
      <c r="K11" s="237"/>
      <c r="L11" s="237"/>
      <c r="M11" s="238"/>
      <c r="N11" s="239"/>
      <c r="O11" s="240"/>
      <c r="P11" s="240"/>
      <c r="Q11" s="240"/>
      <c r="R11" s="240"/>
      <c r="S11" s="240"/>
      <c r="T11" s="241"/>
      <c r="U11" s="239"/>
      <c r="V11" s="240"/>
      <c r="W11" s="240"/>
      <c r="X11" s="240"/>
      <c r="Y11" s="240"/>
      <c r="Z11" s="240"/>
      <c r="AA11" s="241"/>
      <c r="AB11" s="192" t="s">
        <v>23</v>
      </c>
      <c r="AC11" s="193"/>
      <c r="AD11" s="194"/>
      <c r="AE11" s="275" t="str">
        <f>IF($U11=0,"",'CA Form'!$AE$12)</f>
        <v/>
      </c>
      <c r="AF11" s="275"/>
      <c r="AG11" s="275"/>
      <c r="AH11" s="275"/>
      <c r="AI11" s="275"/>
      <c r="AJ11" s="275"/>
      <c r="AK11" s="275"/>
      <c r="AL11" s="275"/>
      <c r="AM11" s="275"/>
      <c r="AN11" s="290"/>
      <c r="AO11" s="290"/>
      <c r="AP11" s="290"/>
      <c r="AQ11" s="290"/>
      <c r="AR11" s="290"/>
      <c r="AS11" s="290"/>
      <c r="AT11" s="290"/>
      <c r="AU11" s="290"/>
      <c r="AV11" s="290"/>
      <c r="AW11" s="290"/>
      <c r="AX11" s="290"/>
      <c r="AY11" s="290"/>
      <c r="AZ11" s="290"/>
      <c r="BA11" s="290"/>
      <c r="BB11" s="275" t="str">
        <f>IF($U11=0,"",'CA Form'!$BB$12)</f>
        <v/>
      </c>
      <c r="BC11" s="275"/>
      <c r="BD11" s="275"/>
      <c r="BE11" s="275"/>
      <c r="BF11" s="275"/>
      <c r="BG11" s="275"/>
      <c r="BH11" s="302" t="str">
        <f>IF($U11=0,"",'CA Form'!$BH$12)</f>
        <v/>
      </c>
      <c r="BI11" s="303"/>
      <c r="BJ11" s="303"/>
      <c r="BK11" s="303"/>
      <c r="BL11" s="303"/>
      <c r="BM11" s="303"/>
      <c r="BN11" s="303"/>
      <c r="BO11" s="304"/>
      <c r="BP11" s="275" t="str">
        <f>IF($U11=0,"",'CA Form'!$BP$12)</f>
        <v/>
      </c>
      <c r="BQ11" s="275"/>
      <c r="BR11" s="275"/>
      <c r="BS11" s="275"/>
      <c r="BT11" s="275"/>
      <c r="BU11" s="275"/>
      <c r="BV11" s="275"/>
      <c r="BW11" s="280"/>
    </row>
    <row r="12" spans="1:84" ht="15" customHeight="1" thickBot="1">
      <c r="A12" s="182"/>
      <c r="B12" s="293"/>
      <c r="C12" s="294"/>
      <c r="D12" s="294"/>
      <c r="E12" s="201"/>
      <c r="F12" s="202"/>
      <c r="G12" s="202"/>
      <c r="H12" s="202"/>
      <c r="I12" s="202"/>
      <c r="J12" s="202"/>
      <c r="K12" s="202"/>
      <c r="L12" s="202"/>
      <c r="M12" s="202"/>
      <c r="N12" s="202"/>
      <c r="O12" s="202"/>
      <c r="P12" s="202"/>
      <c r="Q12" s="202"/>
      <c r="R12" s="202"/>
      <c r="S12" s="202"/>
      <c r="T12" s="202"/>
      <c r="U12" s="202"/>
      <c r="V12" s="202"/>
      <c r="W12" s="202"/>
      <c r="X12" s="202"/>
      <c r="Y12" s="202"/>
      <c r="Z12" s="202"/>
      <c r="AA12" s="203"/>
      <c r="AB12" s="269" t="s">
        <v>26</v>
      </c>
      <c r="AC12" s="269"/>
      <c r="AD12" s="270"/>
      <c r="AE12" s="276" t="str">
        <f>IF($U11=0,"",'CA Form'!$AE$13)</f>
        <v/>
      </c>
      <c r="AF12" s="276"/>
      <c r="AG12" s="276"/>
      <c r="AH12" s="276"/>
      <c r="AI12" s="276"/>
      <c r="AJ12" s="276"/>
      <c r="AK12" s="276"/>
      <c r="AL12" s="276"/>
      <c r="AM12" s="276"/>
      <c r="AN12" s="306"/>
      <c r="AO12" s="306"/>
      <c r="AP12" s="306"/>
      <c r="AQ12" s="306"/>
      <c r="AR12" s="306"/>
      <c r="AS12" s="306"/>
      <c r="AT12" s="306"/>
      <c r="AU12" s="306"/>
      <c r="AV12" s="306"/>
      <c r="AW12" s="306"/>
      <c r="AX12" s="306"/>
      <c r="AY12" s="306"/>
      <c r="AZ12" s="306"/>
      <c r="BA12" s="306"/>
      <c r="BB12" s="276" t="str">
        <f>IF($U11=0,"",'CA Form'!$BB$13)</f>
        <v/>
      </c>
      <c r="BC12" s="276"/>
      <c r="BD12" s="276"/>
      <c r="BE12" s="276"/>
      <c r="BF12" s="276"/>
      <c r="BG12" s="276"/>
      <c r="BH12" s="296" t="str">
        <f>IF($U11=0,"",'CA Form'!$BH$13)</f>
        <v/>
      </c>
      <c r="BI12" s="297"/>
      <c r="BJ12" s="297"/>
      <c r="BK12" s="297"/>
      <c r="BL12" s="297"/>
      <c r="BM12" s="297"/>
      <c r="BN12" s="297"/>
      <c r="BO12" s="298"/>
      <c r="BP12" s="276" t="str">
        <f>IF($U11=0,"",'CA Form'!$BP$13)</f>
        <v/>
      </c>
      <c r="BQ12" s="276"/>
      <c r="BR12" s="276"/>
      <c r="BS12" s="276"/>
      <c r="BT12" s="276"/>
      <c r="BU12" s="276"/>
      <c r="BV12" s="276"/>
      <c r="BW12" s="279"/>
    </row>
    <row r="13" spans="1:84" ht="15" customHeight="1">
      <c r="A13" s="182"/>
      <c r="B13" s="291">
        <v>4</v>
      </c>
      <c r="C13" s="292"/>
      <c r="D13" s="292"/>
      <c r="E13" s="236"/>
      <c r="F13" s="237"/>
      <c r="G13" s="237"/>
      <c r="H13" s="237"/>
      <c r="I13" s="237"/>
      <c r="J13" s="237"/>
      <c r="K13" s="237"/>
      <c r="L13" s="237"/>
      <c r="M13" s="238"/>
      <c r="N13" s="239"/>
      <c r="O13" s="240"/>
      <c r="P13" s="240"/>
      <c r="Q13" s="240"/>
      <c r="R13" s="240"/>
      <c r="S13" s="240"/>
      <c r="T13" s="241"/>
      <c r="U13" s="239"/>
      <c r="V13" s="240"/>
      <c r="W13" s="240"/>
      <c r="X13" s="240"/>
      <c r="Y13" s="240"/>
      <c r="Z13" s="240"/>
      <c r="AA13" s="241"/>
      <c r="AB13" s="192" t="s">
        <v>23</v>
      </c>
      <c r="AC13" s="193"/>
      <c r="AD13" s="194"/>
      <c r="AE13" s="275" t="str">
        <f>IF($U13=0,"",'CA Form'!$AE$12)</f>
        <v/>
      </c>
      <c r="AF13" s="275"/>
      <c r="AG13" s="275"/>
      <c r="AH13" s="275"/>
      <c r="AI13" s="275"/>
      <c r="AJ13" s="275"/>
      <c r="AK13" s="275"/>
      <c r="AL13" s="275"/>
      <c r="AM13" s="275"/>
      <c r="AN13" s="290"/>
      <c r="AO13" s="290"/>
      <c r="AP13" s="290"/>
      <c r="AQ13" s="290"/>
      <c r="AR13" s="290"/>
      <c r="AS13" s="290"/>
      <c r="AT13" s="290"/>
      <c r="AU13" s="290"/>
      <c r="AV13" s="290"/>
      <c r="AW13" s="290"/>
      <c r="AX13" s="290"/>
      <c r="AY13" s="290"/>
      <c r="AZ13" s="290"/>
      <c r="BA13" s="290"/>
      <c r="BB13" s="275" t="str">
        <f>IF($U13=0,"",'CA Form'!$BB$12)</f>
        <v/>
      </c>
      <c r="BC13" s="275"/>
      <c r="BD13" s="275"/>
      <c r="BE13" s="275"/>
      <c r="BF13" s="275"/>
      <c r="BG13" s="275"/>
      <c r="BH13" s="302" t="str">
        <f>IF($U13=0,"",'CA Form'!$BH$12)</f>
        <v/>
      </c>
      <c r="BI13" s="303"/>
      <c r="BJ13" s="303"/>
      <c r="BK13" s="303"/>
      <c r="BL13" s="303"/>
      <c r="BM13" s="303"/>
      <c r="BN13" s="303"/>
      <c r="BO13" s="304"/>
      <c r="BP13" s="275" t="str">
        <f>IF($U13=0,"",'CA Form'!$BP$12)</f>
        <v/>
      </c>
      <c r="BQ13" s="275"/>
      <c r="BR13" s="275"/>
      <c r="BS13" s="275"/>
      <c r="BT13" s="275"/>
      <c r="BU13" s="275"/>
      <c r="BV13" s="275"/>
      <c r="BW13" s="280"/>
    </row>
    <row r="14" spans="1:84" ht="15" customHeight="1" thickBot="1">
      <c r="A14" s="182"/>
      <c r="B14" s="293"/>
      <c r="C14" s="294"/>
      <c r="D14" s="294"/>
      <c r="E14" s="201"/>
      <c r="F14" s="202"/>
      <c r="G14" s="202"/>
      <c r="H14" s="202"/>
      <c r="I14" s="202"/>
      <c r="J14" s="202"/>
      <c r="K14" s="202"/>
      <c r="L14" s="202"/>
      <c r="M14" s="202"/>
      <c r="N14" s="202"/>
      <c r="O14" s="202"/>
      <c r="P14" s="202"/>
      <c r="Q14" s="202"/>
      <c r="R14" s="202"/>
      <c r="S14" s="202"/>
      <c r="T14" s="202"/>
      <c r="U14" s="202"/>
      <c r="V14" s="202"/>
      <c r="W14" s="202"/>
      <c r="X14" s="202"/>
      <c r="Y14" s="202"/>
      <c r="Z14" s="202"/>
      <c r="AA14" s="203"/>
      <c r="AB14" s="269" t="s">
        <v>26</v>
      </c>
      <c r="AC14" s="269"/>
      <c r="AD14" s="270"/>
      <c r="AE14" s="276" t="str">
        <f>IF($U13=0,"",'CA Form'!$AE$13)</f>
        <v/>
      </c>
      <c r="AF14" s="276"/>
      <c r="AG14" s="276"/>
      <c r="AH14" s="276"/>
      <c r="AI14" s="276"/>
      <c r="AJ14" s="276"/>
      <c r="AK14" s="276"/>
      <c r="AL14" s="276"/>
      <c r="AM14" s="276"/>
      <c r="AN14" s="306"/>
      <c r="AO14" s="306"/>
      <c r="AP14" s="306"/>
      <c r="AQ14" s="306"/>
      <c r="AR14" s="306"/>
      <c r="AS14" s="306"/>
      <c r="AT14" s="306"/>
      <c r="AU14" s="306"/>
      <c r="AV14" s="306"/>
      <c r="AW14" s="306"/>
      <c r="AX14" s="306"/>
      <c r="AY14" s="306"/>
      <c r="AZ14" s="306"/>
      <c r="BA14" s="306"/>
      <c r="BB14" s="276" t="str">
        <f>IF($U13=0,"",'CA Form'!$BB$13)</f>
        <v/>
      </c>
      <c r="BC14" s="276"/>
      <c r="BD14" s="276"/>
      <c r="BE14" s="276"/>
      <c r="BF14" s="276"/>
      <c r="BG14" s="276"/>
      <c r="BH14" s="296" t="str">
        <f>IF($U13=0,"",'CA Form'!$BH$13)</f>
        <v/>
      </c>
      <c r="BI14" s="297"/>
      <c r="BJ14" s="297"/>
      <c r="BK14" s="297"/>
      <c r="BL14" s="297"/>
      <c r="BM14" s="297"/>
      <c r="BN14" s="297"/>
      <c r="BO14" s="298"/>
      <c r="BP14" s="276" t="str">
        <f>IF($U13=0,"",'CA Form'!$BP$13)</f>
        <v/>
      </c>
      <c r="BQ14" s="276"/>
      <c r="BR14" s="276"/>
      <c r="BS14" s="276"/>
      <c r="BT14" s="276"/>
      <c r="BU14" s="276"/>
      <c r="BV14" s="276"/>
      <c r="BW14" s="279"/>
    </row>
    <row r="15" spans="1:84" ht="15" customHeight="1">
      <c r="A15" s="182"/>
      <c r="B15" s="291">
        <v>5</v>
      </c>
      <c r="C15" s="292"/>
      <c r="D15" s="292"/>
      <c r="E15" s="236"/>
      <c r="F15" s="237"/>
      <c r="G15" s="237"/>
      <c r="H15" s="237"/>
      <c r="I15" s="237"/>
      <c r="J15" s="237"/>
      <c r="K15" s="237"/>
      <c r="L15" s="237"/>
      <c r="M15" s="238"/>
      <c r="N15" s="239"/>
      <c r="O15" s="240"/>
      <c r="P15" s="240"/>
      <c r="Q15" s="240"/>
      <c r="R15" s="240"/>
      <c r="S15" s="240"/>
      <c r="T15" s="241"/>
      <c r="U15" s="239"/>
      <c r="V15" s="240"/>
      <c r="W15" s="240"/>
      <c r="X15" s="240"/>
      <c r="Y15" s="240"/>
      <c r="Z15" s="240"/>
      <c r="AA15" s="241"/>
      <c r="AB15" s="192" t="s">
        <v>23</v>
      </c>
      <c r="AC15" s="193"/>
      <c r="AD15" s="194"/>
      <c r="AE15" s="275" t="str">
        <f>IF($U15=0,"",'CA Form'!$AE$12)</f>
        <v/>
      </c>
      <c r="AF15" s="275"/>
      <c r="AG15" s="275"/>
      <c r="AH15" s="275"/>
      <c r="AI15" s="275"/>
      <c r="AJ15" s="275"/>
      <c r="AK15" s="275"/>
      <c r="AL15" s="275"/>
      <c r="AM15" s="275"/>
      <c r="AN15" s="290"/>
      <c r="AO15" s="290"/>
      <c r="AP15" s="290"/>
      <c r="AQ15" s="290"/>
      <c r="AR15" s="290"/>
      <c r="AS15" s="290"/>
      <c r="AT15" s="290"/>
      <c r="AU15" s="290"/>
      <c r="AV15" s="290"/>
      <c r="AW15" s="290"/>
      <c r="AX15" s="290"/>
      <c r="AY15" s="290"/>
      <c r="AZ15" s="290"/>
      <c r="BA15" s="290"/>
      <c r="BB15" s="275" t="str">
        <f>IF($U15=0,"",'CA Form'!$BB$12)</f>
        <v/>
      </c>
      <c r="BC15" s="275"/>
      <c r="BD15" s="275"/>
      <c r="BE15" s="275"/>
      <c r="BF15" s="275"/>
      <c r="BG15" s="275"/>
      <c r="BH15" s="302" t="str">
        <f>IF($U15=0,"",'CA Form'!$BH$12)</f>
        <v/>
      </c>
      <c r="BI15" s="303"/>
      <c r="BJ15" s="303"/>
      <c r="BK15" s="303"/>
      <c r="BL15" s="303"/>
      <c r="BM15" s="303"/>
      <c r="BN15" s="303"/>
      <c r="BO15" s="304"/>
      <c r="BP15" s="275" t="str">
        <f>IF($U15=0,"",'CA Form'!$BP$12)</f>
        <v/>
      </c>
      <c r="BQ15" s="275"/>
      <c r="BR15" s="275"/>
      <c r="BS15" s="275"/>
      <c r="BT15" s="275"/>
      <c r="BU15" s="275"/>
      <c r="BV15" s="275"/>
      <c r="BW15" s="280"/>
    </row>
    <row r="16" spans="1:84" ht="15" customHeight="1" thickBot="1">
      <c r="A16" s="182"/>
      <c r="B16" s="293"/>
      <c r="C16" s="294"/>
      <c r="D16" s="294"/>
      <c r="E16" s="201"/>
      <c r="F16" s="202"/>
      <c r="G16" s="202"/>
      <c r="H16" s="202"/>
      <c r="I16" s="202"/>
      <c r="J16" s="202"/>
      <c r="K16" s="202"/>
      <c r="L16" s="202"/>
      <c r="M16" s="202"/>
      <c r="N16" s="202"/>
      <c r="O16" s="202"/>
      <c r="P16" s="202"/>
      <c r="Q16" s="202"/>
      <c r="R16" s="202"/>
      <c r="S16" s="202"/>
      <c r="T16" s="202"/>
      <c r="U16" s="202"/>
      <c r="V16" s="202"/>
      <c r="W16" s="202"/>
      <c r="X16" s="202"/>
      <c r="Y16" s="202"/>
      <c r="Z16" s="202"/>
      <c r="AA16" s="203"/>
      <c r="AB16" s="269" t="s">
        <v>26</v>
      </c>
      <c r="AC16" s="269"/>
      <c r="AD16" s="270"/>
      <c r="AE16" s="276" t="str">
        <f>IF($U15=0,"",'CA Form'!$AE$13)</f>
        <v/>
      </c>
      <c r="AF16" s="276"/>
      <c r="AG16" s="276"/>
      <c r="AH16" s="276"/>
      <c r="AI16" s="276"/>
      <c r="AJ16" s="276"/>
      <c r="AK16" s="276"/>
      <c r="AL16" s="276"/>
      <c r="AM16" s="276"/>
      <c r="AN16" s="306"/>
      <c r="AO16" s="306"/>
      <c r="AP16" s="306"/>
      <c r="AQ16" s="306"/>
      <c r="AR16" s="306"/>
      <c r="AS16" s="306"/>
      <c r="AT16" s="306"/>
      <c r="AU16" s="306"/>
      <c r="AV16" s="306"/>
      <c r="AW16" s="306"/>
      <c r="AX16" s="306"/>
      <c r="AY16" s="306"/>
      <c r="AZ16" s="306"/>
      <c r="BA16" s="306"/>
      <c r="BB16" s="276" t="str">
        <f>IF($U15=0,"",'CA Form'!$BB$13)</f>
        <v/>
      </c>
      <c r="BC16" s="276"/>
      <c r="BD16" s="276"/>
      <c r="BE16" s="276"/>
      <c r="BF16" s="276"/>
      <c r="BG16" s="276"/>
      <c r="BH16" s="296" t="str">
        <f>IF($U15=0,"",'CA Form'!$BH$13)</f>
        <v/>
      </c>
      <c r="BI16" s="297"/>
      <c r="BJ16" s="297"/>
      <c r="BK16" s="297"/>
      <c r="BL16" s="297"/>
      <c r="BM16" s="297"/>
      <c r="BN16" s="297"/>
      <c r="BO16" s="298"/>
      <c r="BP16" s="276" t="str">
        <f>IF($U15=0,"",'CA Form'!$BP$13)</f>
        <v/>
      </c>
      <c r="BQ16" s="276"/>
      <c r="BR16" s="276"/>
      <c r="BS16" s="276"/>
      <c r="BT16" s="276"/>
      <c r="BU16" s="276"/>
      <c r="BV16" s="276"/>
      <c r="BW16" s="279"/>
    </row>
    <row r="17" spans="1:75" ht="15" customHeight="1">
      <c r="A17" s="182"/>
      <c r="B17" s="291">
        <v>6</v>
      </c>
      <c r="C17" s="292"/>
      <c r="D17" s="292"/>
      <c r="E17" s="236"/>
      <c r="F17" s="237"/>
      <c r="G17" s="237"/>
      <c r="H17" s="237"/>
      <c r="I17" s="237"/>
      <c r="J17" s="237"/>
      <c r="K17" s="237"/>
      <c r="L17" s="237"/>
      <c r="M17" s="238"/>
      <c r="N17" s="239"/>
      <c r="O17" s="240"/>
      <c r="P17" s="240"/>
      <c r="Q17" s="240"/>
      <c r="R17" s="240"/>
      <c r="S17" s="240"/>
      <c r="T17" s="241"/>
      <c r="U17" s="239"/>
      <c r="V17" s="240"/>
      <c r="W17" s="240"/>
      <c r="X17" s="240"/>
      <c r="Y17" s="240"/>
      <c r="Z17" s="240"/>
      <c r="AA17" s="241"/>
      <c r="AB17" s="192" t="s">
        <v>23</v>
      </c>
      <c r="AC17" s="193"/>
      <c r="AD17" s="194"/>
      <c r="AE17" s="275" t="str">
        <f>IF($U17=0,"",'CA Form'!$AE$12)</f>
        <v/>
      </c>
      <c r="AF17" s="275"/>
      <c r="AG17" s="275"/>
      <c r="AH17" s="275"/>
      <c r="AI17" s="275"/>
      <c r="AJ17" s="275"/>
      <c r="AK17" s="275"/>
      <c r="AL17" s="275"/>
      <c r="AM17" s="275"/>
      <c r="AN17" s="290"/>
      <c r="AO17" s="290"/>
      <c r="AP17" s="290"/>
      <c r="AQ17" s="290"/>
      <c r="AR17" s="290"/>
      <c r="AS17" s="290"/>
      <c r="AT17" s="290"/>
      <c r="AU17" s="290"/>
      <c r="AV17" s="290"/>
      <c r="AW17" s="290"/>
      <c r="AX17" s="290"/>
      <c r="AY17" s="290"/>
      <c r="AZ17" s="290"/>
      <c r="BA17" s="290"/>
      <c r="BB17" s="275" t="str">
        <f>IF($U17=0,"",'CA Form'!$BB$12)</f>
        <v/>
      </c>
      <c r="BC17" s="275"/>
      <c r="BD17" s="275"/>
      <c r="BE17" s="275"/>
      <c r="BF17" s="275"/>
      <c r="BG17" s="275"/>
      <c r="BH17" s="302" t="str">
        <f>IF($U17=0,"",'CA Form'!$BH$12)</f>
        <v/>
      </c>
      <c r="BI17" s="303"/>
      <c r="BJ17" s="303"/>
      <c r="BK17" s="303"/>
      <c r="BL17" s="303"/>
      <c r="BM17" s="303"/>
      <c r="BN17" s="303"/>
      <c r="BO17" s="304"/>
      <c r="BP17" s="275" t="str">
        <f>IF($U17=0,"",'CA Form'!$BP$12)</f>
        <v/>
      </c>
      <c r="BQ17" s="275"/>
      <c r="BR17" s="275"/>
      <c r="BS17" s="275"/>
      <c r="BT17" s="275"/>
      <c r="BU17" s="275"/>
      <c r="BV17" s="275"/>
      <c r="BW17" s="280"/>
    </row>
    <row r="18" spans="1:75" ht="15" customHeight="1" thickBot="1">
      <c r="A18" s="182"/>
      <c r="B18" s="293"/>
      <c r="C18" s="294"/>
      <c r="D18" s="294"/>
      <c r="E18" s="201"/>
      <c r="F18" s="202"/>
      <c r="G18" s="202"/>
      <c r="H18" s="202"/>
      <c r="I18" s="202"/>
      <c r="J18" s="202"/>
      <c r="K18" s="202"/>
      <c r="L18" s="202"/>
      <c r="M18" s="202"/>
      <c r="N18" s="202"/>
      <c r="O18" s="202"/>
      <c r="P18" s="202"/>
      <c r="Q18" s="202"/>
      <c r="R18" s="202"/>
      <c r="S18" s="202"/>
      <c r="T18" s="202"/>
      <c r="U18" s="202"/>
      <c r="V18" s="202"/>
      <c r="W18" s="202"/>
      <c r="X18" s="202"/>
      <c r="Y18" s="202"/>
      <c r="Z18" s="202"/>
      <c r="AA18" s="203"/>
      <c r="AB18" s="269" t="s">
        <v>26</v>
      </c>
      <c r="AC18" s="269"/>
      <c r="AD18" s="270"/>
      <c r="AE18" s="276" t="str">
        <f>IF($U17=0,"",'CA Form'!$AE$13)</f>
        <v/>
      </c>
      <c r="AF18" s="276"/>
      <c r="AG18" s="276"/>
      <c r="AH18" s="276"/>
      <c r="AI18" s="276"/>
      <c r="AJ18" s="276"/>
      <c r="AK18" s="276"/>
      <c r="AL18" s="276"/>
      <c r="AM18" s="276"/>
      <c r="AN18" s="306"/>
      <c r="AO18" s="306"/>
      <c r="AP18" s="306"/>
      <c r="AQ18" s="306"/>
      <c r="AR18" s="306"/>
      <c r="AS18" s="306"/>
      <c r="AT18" s="306"/>
      <c r="AU18" s="306"/>
      <c r="AV18" s="306"/>
      <c r="AW18" s="306"/>
      <c r="AX18" s="306"/>
      <c r="AY18" s="306"/>
      <c r="AZ18" s="306"/>
      <c r="BA18" s="306"/>
      <c r="BB18" s="276" t="str">
        <f>IF($U17=0,"",'CA Form'!$BB$13)</f>
        <v/>
      </c>
      <c r="BC18" s="276"/>
      <c r="BD18" s="276"/>
      <c r="BE18" s="276"/>
      <c r="BF18" s="276"/>
      <c r="BG18" s="276"/>
      <c r="BH18" s="276" t="str">
        <f>IF($U17=0,"",'CA Form'!$BH$13)</f>
        <v/>
      </c>
      <c r="BI18" s="276"/>
      <c r="BJ18" s="276"/>
      <c r="BK18" s="276"/>
      <c r="BL18" s="276"/>
      <c r="BM18" s="276"/>
      <c r="BN18" s="276"/>
      <c r="BO18" s="276"/>
      <c r="BP18" s="276" t="str">
        <f>IF($U17=0,"",'CA Form'!$BP$13)</f>
        <v/>
      </c>
      <c r="BQ18" s="276"/>
      <c r="BR18" s="276"/>
      <c r="BS18" s="276"/>
      <c r="BT18" s="276"/>
      <c r="BU18" s="276"/>
      <c r="BV18" s="276"/>
      <c r="BW18" s="279"/>
    </row>
    <row r="19" spans="1:75" ht="15" customHeight="1">
      <c r="A19" s="182"/>
      <c r="B19" s="291">
        <v>7</v>
      </c>
      <c r="C19" s="292"/>
      <c r="D19" s="292"/>
      <c r="E19" s="236"/>
      <c r="F19" s="237"/>
      <c r="G19" s="237"/>
      <c r="H19" s="237"/>
      <c r="I19" s="237"/>
      <c r="J19" s="237"/>
      <c r="K19" s="237"/>
      <c r="L19" s="237"/>
      <c r="M19" s="238"/>
      <c r="N19" s="239"/>
      <c r="O19" s="240"/>
      <c r="P19" s="240"/>
      <c r="Q19" s="240"/>
      <c r="R19" s="240"/>
      <c r="S19" s="240"/>
      <c r="T19" s="241"/>
      <c r="U19" s="239"/>
      <c r="V19" s="240"/>
      <c r="W19" s="240"/>
      <c r="X19" s="240"/>
      <c r="Y19" s="240"/>
      <c r="Z19" s="240"/>
      <c r="AA19" s="241"/>
      <c r="AB19" s="192" t="s">
        <v>23</v>
      </c>
      <c r="AC19" s="193"/>
      <c r="AD19" s="194"/>
      <c r="AE19" s="275" t="str">
        <f>IF($U19=0,"",'CA Form'!$AE$12)</f>
        <v/>
      </c>
      <c r="AF19" s="275"/>
      <c r="AG19" s="275"/>
      <c r="AH19" s="275"/>
      <c r="AI19" s="275"/>
      <c r="AJ19" s="275"/>
      <c r="AK19" s="275"/>
      <c r="AL19" s="275"/>
      <c r="AM19" s="275"/>
      <c r="AN19" s="290"/>
      <c r="AO19" s="290"/>
      <c r="AP19" s="290"/>
      <c r="AQ19" s="290"/>
      <c r="AR19" s="290"/>
      <c r="AS19" s="290"/>
      <c r="AT19" s="290"/>
      <c r="AU19" s="290"/>
      <c r="AV19" s="290"/>
      <c r="AW19" s="290"/>
      <c r="AX19" s="290"/>
      <c r="AY19" s="290"/>
      <c r="AZ19" s="290"/>
      <c r="BA19" s="290"/>
      <c r="BB19" s="275" t="str">
        <f>IF($U19=0,"",'CA Form'!$BB$12)</f>
        <v/>
      </c>
      <c r="BC19" s="275"/>
      <c r="BD19" s="275"/>
      <c r="BE19" s="275"/>
      <c r="BF19" s="275"/>
      <c r="BG19" s="275"/>
      <c r="BH19" s="275" t="str">
        <f>IF($U19=0,"",'CA Form'!$BH$12)</f>
        <v/>
      </c>
      <c r="BI19" s="275"/>
      <c r="BJ19" s="275"/>
      <c r="BK19" s="275"/>
      <c r="BL19" s="275"/>
      <c r="BM19" s="275"/>
      <c r="BN19" s="275"/>
      <c r="BO19" s="275"/>
      <c r="BP19" s="275" t="str">
        <f>IF($U19=0,"",'CA Form'!$BP$12)</f>
        <v/>
      </c>
      <c r="BQ19" s="275"/>
      <c r="BR19" s="275"/>
      <c r="BS19" s="275"/>
      <c r="BT19" s="275"/>
      <c r="BU19" s="275"/>
      <c r="BV19" s="275"/>
      <c r="BW19" s="280"/>
    </row>
    <row r="20" spans="1:75" ht="15" customHeight="1" thickBot="1">
      <c r="A20" s="182"/>
      <c r="B20" s="293"/>
      <c r="C20" s="294"/>
      <c r="D20" s="294"/>
      <c r="E20" s="201"/>
      <c r="F20" s="202"/>
      <c r="G20" s="202"/>
      <c r="H20" s="202"/>
      <c r="I20" s="202"/>
      <c r="J20" s="202"/>
      <c r="K20" s="202"/>
      <c r="L20" s="202"/>
      <c r="M20" s="202"/>
      <c r="N20" s="202"/>
      <c r="O20" s="202"/>
      <c r="P20" s="202"/>
      <c r="Q20" s="202"/>
      <c r="R20" s="202"/>
      <c r="S20" s="202"/>
      <c r="T20" s="202"/>
      <c r="U20" s="202"/>
      <c r="V20" s="202"/>
      <c r="W20" s="202"/>
      <c r="X20" s="202"/>
      <c r="Y20" s="202"/>
      <c r="Z20" s="202"/>
      <c r="AA20" s="203"/>
      <c r="AB20" s="269" t="s">
        <v>26</v>
      </c>
      <c r="AC20" s="269"/>
      <c r="AD20" s="270"/>
      <c r="AE20" s="276" t="str">
        <f>IF($U19=0,"",'CA Form'!$AE$13)</f>
        <v/>
      </c>
      <c r="AF20" s="276"/>
      <c r="AG20" s="276"/>
      <c r="AH20" s="276"/>
      <c r="AI20" s="276"/>
      <c r="AJ20" s="276"/>
      <c r="AK20" s="276"/>
      <c r="AL20" s="276"/>
      <c r="AM20" s="276"/>
      <c r="AN20" s="306"/>
      <c r="AO20" s="306"/>
      <c r="AP20" s="306"/>
      <c r="AQ20" s="306"/>
      <c r="AR20" s="306"/>
      <c r="AS20" s="306"/>
      <c r="AT20" s="306"/>
      <c r="AU20" s="306"/>
      <c r="AV20" s="306"/>
      <c r="AW20" s="306"/>
      <c r="AX20" s="306"/>
      <c r="AY20" s="306"/>
      <c r="AZ20" s="306"/>
      <c r="BA20" s="306"/>
      <c r="BB20" s="276" t="str">
        <f>IF($U19=0,"",'CA Form'!$BB$13)</f>
        <v/>
      </c>
      <c r="BC20" s="276"/>
      <c r="BD20" s="276"/>
      <c r="BE20" s="276"/>
      <c r="BF20" s="276"/>
      <c r="BG20" s="276"/>
      <c r="BH20" s="276" t="str">
        <f>IF($U19=0,"",'CA Form'!$BH$13)</f>
        <v/>
      </c>
      <c r="BI20" s="276"/>
      <c r="BJ20" s="276"/>
      <c r="BK20" s="276"/>
      <c r="BL20" s="276"/>
      <c r="BM20" s="276"/>
      <c r="BN20" s="276"/>
      <c r="BO20" s="276"/>
      <c r="BP20" s="276" t="str">
        <f>IF($U19=0,"",'CA Form'!$BP$13)</f>
        <v/>
      </c>
      <c r="BQ20" s="276"/>
      <c r="BR20" s="276"/>
      <c r="BS20" s="276"/>
      <c r="BT20" s="276"/>
      <c r="BU20" s="276"/>
      <c r="BV20" s="276"/>
      <c r="BW20" s="279"/>
    </row>
    <row r="21" spans="1:75" ht="15" customHeight="1">
      <c r="A21" s="182"/>
      <c r="B21" s="291">
        <v>8</v>
      </c>
      <c r="C21" s="292"/>
      <c r="D21" s="292"/>
      <c r="E21" s="236"/>
      <c r="F21" s="237"/>
      <c r="G21" s="237"/>
      <c r="H21" s="237"/>
      <c r="I21" s="237"/>
      <c r="J21" s="237"/>
      <c r="K21" s="237"/>
      <c r="L21" s="237"/>
      <c r="M21" s="238"/>
      <c r="N21" s="239"/>
      <c r="O21" s="240"/>
      <c r="P21" s="240"/>
      <c r="Q21" s="240"/>
      <c r="R21" s="240"/>
      <c r="S21" s="240"/>
      <c r="T21" s="241"/>
      <c r="U21" s="239"/>
      <c r="V21" s="240"/>
      <c r="W21" s="240"/>
      <c r="X21" s="240"/>
      <c r="Y21" s="240"/>
      <c r="Z21" s="240"/>
      <c r="AA21" s="241"/>
      <c r="AB21" s="192" t="s">
        <v>23</v>
      </c>
      <c r="AC21" s="193"/>
      <c r="AD21" s="194"/>
      <c r="AE21" s="275" t="str">
        <f>IF($U21=0,"",'CA Form'!$AE$12)</f>
        <v/>
      </c>
      <c r="AF21" s="275"/>
      <c r="AG21" s="275"/>
      <c r="AH21" s="275"/>
      <c r="AI21" s="275"/>
      <c r="AJ21" s="275"/>
      <c r="AK21" s="275"/>
      <c r="AL21" s="275"/>
      <c r="AM21" s="275"/>
      <c r="AN21" s="290"/>
      <c r="AO21" s="290"/>
      <c r="AP21" s="290"/>
      <c r="AQ21" s="290"/>
      <c r="AR21" s="290"/>
      <c r="AS21" s="290"/>
      <c r="AT21" s="290"/>
      <c r="AU21" s="290"/>
      <c r="AV21" s="290"/>
      <c r="AW21" s="290"/>
      <c r="AX21" s="290"/>
      <c r="AY21" s="290"/>
      <c r="AZ21" s="290"/>
      <c r="BA21" s="290"/>
      <c r="BB21" s="275" t="str">
        <f>IF($U21=0,"",'CA Form'!$BB$12)</f>
        <v/>
      </c>
      <c r="BC21" s="275"/>
      <c r="BD21" s="275"/>
      <c r="BE21" s="275"/>
      <c r="BF21" s="275"/>
      <c r="BG21" s="275"/>
      <c r="BH21" s="275" t="str">
        <f>IF($U21=0,"",'CA Form'!$BH$12)</f>
        <v/>
      </c>
      <c r="BI21" s="275"/>
      <c r="BJ21" s="275"/>
      <c r="BK21" s="275"/>
      <c r="BL21" s="275"/>
      <c r="BM21" s="275"/>
      <c r="BN21" s="275"/>
      <c r="BO21" s="275"/>
      <c r="BP21" s="275" t="str">
        <f>IF($U21=0,"",'CA Form'!$BP$12)</f>
        <v/>
      </c>
      <c r="BQ21" s="275"/>
      <c r="BR21" s="275"/>
      <c r="BS21" s="275"/>
      <c r="BT21" s="275"/>
      <c r="BU21" s="275"/>
      <c r="BV21" s="275"/>
      <c r="BW21" s="280"/>
    </row>
    <row r="22" spans="1:75" ht="15" customHeight="1" thickBot="1">
      <c r="A22" s="182"/>
      <c r="B22" s="293"/>
      <c r="C22" s="294"/>
      <c r="D22" s="294"/>
      <c r="E22" s="201"/>
      <c r="F22" s="202"/>
      <c r="G22" s="202"/>
      <c r="H22" s="202"/>
      <c r="I22" s="202"/>
      <c r="J22" s="202"/>
      <c r="K22" s="202"/>
      <c r="L22" s="202"/>
      <c r="M22" s="202"/>
      <c r="N22" s="202"/>
      <c r="O22" s="202"/>
      <c r="P22" s="202"/>
      <c r="Q22" s="202"/>
      <c r="R22" s="202"/>
      <c r="S22" s="202"/>
      <c r="T22" s="202"/>
      <c r="U22" s="202"/>
      <c r="V22" s="202"/>
      <c r="W22" s="202"/>
      <c r="X22" s="202"/>
      <c r="Y22" s="202"/>
      <c r="Z22" s="202"/>
      <c r="AA22" s="203"/>
      <c r="AB22" s="269" t="s">
        <v>26</v>
      </c>
      <c r="AC22" s="269"/>
      <c r="AD22" s="270"/>
      <c r="AE22" s="276" t="str">
        <f>IF($U21=0,"",'CA Form'!$AE$13)</f>
        <v/>
      </c>
      <c r="AF22" s="276"/>
      <c r="AG22" s="276"/>
      <c r="AH22" s="276"/>
      <c r="AI22" s="276"/>
      <c r="AJ22" s="276"/>
      <c r="AK22" s="276"/>
      <c r="AL22" s="276"/>
      <c r="AM22" s="276"/>
      <c r="AN22" s="306"/>
      <c r="AO22" s="306"/>
      <c r="AP22" s="306"/>
      <c r="AQ22" s="306"/>
      <c r="AR22" s="306"/>
      <c r="AS22" s="306"/>
      <c r="AT22" s="306"/>
      <c r="AU22" s="306"/>
      <c r="AV22" s="306"/>
      <c r="AW22" s="306"/>
      <c r="AX22" s="306"/>
      <c r="AY22" s="306"/>
      <c r="AZ22" s="306"/>
      <c r="BA22" s="306"/>
      <c r="BB22" s="276" t="str">
        <f>IF($U21=0,"",'CA Form'!$BB$13)</f>
        <v/>
      </c>
      <c r="BC22" s="276"/>
      <c r="BD22" s="276"/>
      <c r="BE22" s="276"/>
      <c r="BF22" s="276"/>
      <c r="BG22" s="276"/>
      <c r="BH22" s="276" t="str">
        <f>IF($U21=0,"",'CA Form'!$BH$13)</f>
        <v/>
      </c>
      <c r="BI22" s="276"/>
      <c r="BJ22" s="276"/>
      <c r="BK22" s="276"/>
      <c r="BL22" s="276"/>
      <c r="BM22" s="276"/>
      <c r="BN22" s="276"/>
      <c r="BO22" s="276"/>
      <c r="BP22" s="276" t="str">
        <f>IF($U21=0,"",'CA Form'!$BP$13)</f>
        <v/>
      </c>
      <c r="BQ22" s="276"/>
      <c r="BR22" s="276"/>
      <c r="BS22" s="276"/>
      <c r="BT22" s="276"/>
      <c r="BU22" s="276"/>
      <c r="BV22" s="276"/>
      <c r="BW22" s="279"/>
    </row>
    <row r="23" spans="1:75" ht="15" customHeight="1">
      <c r="A23" s="182"/>
      <c r="B23" s="291">
        <v>9</v>
      </c>
      <c r="C23" s="292"/>
      <c r="D23" s="292"/>
      <c r="E23" s="236"/>
      <c r="F23" s="237"/>
      <c r="G23" s="237"/>
      <c r="H23" s="237"/>
      <c r="I23" s="237"/>
      <c r="J23" s="237"/>
      <c r="K23" s="237"/>
      <c r="L23" s="237"/>
      <c r="M23" s="238"/>
      <c r="N23" s="239"/>
      <c r="O23" s="240"/>
      <c r="P23" s="240"/>
      <c r="Q23" s="240"/>
      <c r="R23" s="240"/>
      <c r="S23" s="240"/>
      <c r="T23" s="241"/>
      <c r="U23" s="239"/>
      <c r="V23" s="240"/>
      <c r="W23" s="240"/>
      <c r="X23" s="240"/>
      <c r="Y23" s="240"/>
      <c r="Z23" s="240"/>
      <c r="AA23" s="241"/>
      <c r="AB23" s="192" t="s">
        <v>23</v>
      </c>
      <c r="AC23" s="193"/>
      <c r="AD23" s="194"/>
      <c r="AE23" s="275" t="str">
        <f>IF($U23=0,"",'CA Form'!$AE$12)</f>
        <v/>
      </c>
      <c r="AF23" s="275"/>
      <c r="AG23" s="275"/>
      <c r="AH23" s="275"/>
      <c r="AI23" s="275"/>
      <c r="AJ23" s="275"/>
      <c r="AK23" s="275"/>
      <c r="AL23" s="275"/>
      <c r="AM23" s="275"/>
      <c r="AN23" s="290"/>
      <c r="AO23" s="290"/>
      <c r="AP23" s="290"/>
      <c r="AQ23" s="290"/>
      <c r="AR23" s="290"/>
      <c r="AS23" s="290"/>
      <c r="AT23" s="290"/>
      <c r="AU23" s="290"/>
      <c r="AV23" s="290"/>
      <c r="AW23" s="290"/>
      <c r="AX23" s="290"/>
      <c r="AY23" s="290"/>
      <c r="AZ23" s="290"/>
      <c r="BA23" s="290"/>
      <c r="BB23" s="275" t="str">
        <f>IF($U23=0,"",'CA Form'!$BB$12)</f>
        <v/>
      </c>
      <c r="BC23" s="275"/>
      <c r="BD23" s="275"/>
      <c r="BE23" s="275"/>
      <c r="BF23" s="275"/>
      <c r="BG23" s="275"/>
      <c r="BH23" s="275" t="str">
        <f>IF($U23=0,"",'CA Form'!$BH$12)</f>
        <v/>
      </c>
      <c r="BI23" s="275"/>
      <c r="BJ23" s="275"/>
      <c r="BK23" s="275"/>
      <c r="BL23" s="275"/>
      <c r="BM23" s="275"/>
      <c r="BN23" s="275"/>
      <c r="BO23" s="275"/>
      <c r="BP23" s="275" t="str">
        <f>IF($U23=0,"",'CA Form'!$BP$12)</f>
        <v/>
      </c>
      <c r="BQ23" s="275"/>
      <c r="BR23" s="275"/>
      <c r="BS23" s="275"/>
      <c r="BT23" s="275"/>
      <c r="BU23" s="275"/>
      <c r="BV23" s="275"/>
      <c r="BW23" s="280"/>
    </row>
    <row r="24" spans="1:75" ht="15" customHeight="1" thickBot="1">
      <c r="A24" s="182"/>
      <c r="B24" s="293"/>
      <c r="C24" s="294"/>
      <c r="D24" s="294"/>
      <c r="E24" s="201"/>
      <c r="F24" s="202"/>
      <c r="G24" s="202"/>
      <c r="H24" s="202"/>
      <c r="I24" s="202"/>
      <c r="J24" s="202"/>
      <c r="K24" s="202"/>
      <c r="L24" s="202"/>
      <c r="M24" s="202"/>
      <c r="N24" s="202"/>
      <c r="O24" s="202"/>
      <c r="P24" s="202"/>
      <c r="Q24" s="202"/>
      <c r="R24" s="202"/>
      <c r="S24" s="202"/>
      <c r="T24" s="202"/>
      <c r="U24" s="202"/>
      <c r="V24" s="202"/>
      <c r="W24" s="202"/>
      <c r="X24" s="202"/>
      <c r="Y24" s="202"/>
      <c r="Z24" s="202"/>
      <c r="AA24" s="203"/>
      <c r="AB24" s="269" t="s">
        <v>26</v>
      </c>
      <c r="AC24" s="269"/>
      <c r="AD24" s="270"/>
      <c r="AE24" s="276" t="str">
        <f>IF($U23=0,"",'CA Form'!$AE$13)</f>
        <v/>
      </c>
      <c r="AF24" s="276"/>
      <c r="AG24" s="276"/>
      <c r="AH24" s="276"/>
      <c r="AI24" s="276"/>
      <c r="AJ24" s="276"/>
      <c r="AK24" s="276"/>
      <c r="AL24" s="276"/>
      <c r="AM24" s="276"/>
      <c r="AN24" s="306"/>
      <c r="AO24" s="306"/>
      <c r="AP24" s="306"/>
      <c r="AQ24" s="306"/>
      <c r="AR24" s="306"/>
      <c r="AS24" s="306"/>
      <c r="AT24" s="306"/>
      <c r="AU24" s="306"/>
      <c r="AV24" s="306"/>
      <c r="AW24" s="306"/>
      <c r="AX24" s="306"/>
      <c r="AY24" s="306"/>
      <c r="AZ24" s="306"/>
      <c r="BA24" s="306"/>
      <c r="BB24" s="276" t="str">
        <f>IF($U23=0,"",'CA Form'!$BB$13)</f>
        <v/>
      </c>
      <c r="BC24" s="276"/>
      <c r="BD24" s="276"/>
      <c r="BE24" s="276"/>
      <c r="BF24" s="276"/>
      <c r="BG24" s="276"/>
      <c r="BH24" s="276" t="str">
        <f>IF($U23=0,"",'CA Form'!$BH$13)</f>
        <v/>
      </c>
      <c r="BI24" s="276"/>
      <c r="BJ24" s="276"/>
      <c r="BK24" s="276"/>
      <c r="BL24" s="276"/>
      <c r="BM24" s="276"/>
      <c r="BN24" s="276"/>
      <c r="BO24" s="276"/>
      <c r="BP24" s="276" t="str">
        <f>IF($U23=0,"",'CA Form'!$BP$13)</f>
        <v/>
      </c>
      <c r="BQ24" s="276"/>
      <c r="BR24" s="276"/>
      <c r="BS24" s="276"/>
      <c r="BT24" s="276"/>
      <c r="BU24" s="276"/>
      <c r="BV24" s="276"/>
      <c r="BW24" s="279"/>
    </row>
    <row r="25" spans="1:75" ht="15" customHeight="1">
      <c r="A25" s="182"/>
      <c r="B25" s="291">
        <v>10</v>
      </c>
      <c r="C25" s="292"/>
      <c r="D25" s="292"/>
      <c r="E25" s="316"/>
      <c r="F25" s="317"/>
      <c r="G25" s="317"/>
      <c r="H25" s="317"/>
      <c r="I25" s="317"/>
      <c r="J25" s="317"/>
      <c r="K25" s="317"/>
      <c r="L25" s="317"/>
      <c r="M25" s="318"/>
      <c r="N25" s="319"/>
      <c r="O25" s="320"/>
      <c r="P25" s="320"/>
      <c r="Q25" s="320"/>
      <c r="R25" s="320"/>
      <c r="S25" s="320"/>
      <c r="T25" s="321"/>
      <c r="U25" s="239"/>
      <c r="V25" s="240"/>
      <c r="W25" s="240"/>
      <c r="X25" s="240"/>
      <c r="Y25" s="240"/>
      <c r="Z25" s="240"/>
      <c r="AA25" s="241"/>
      <c r="AB25" s="299" t="s">
        <v>23</v>
      </c>
      <c r="AC25" s="300"/>
      <c r="AD25" s="301"/>
      <c r="AE25" s="302" t="str">
        <f>IF($U25=0,"",'CA Form'!$AE$12)</f>
        <v/>
      </c>
      <c r="AF25" s="303"/>
      <c r="AG25" s="303"/>
      <c r="AH25" s="303"/>
      <c r="AI25" s="303"/>
      <c r="AJ25" s="303"/>
      <c r="AK25" s="303"/>
      <c r="AL25" s="303"/>
      <c r="AM25" s="304"/>
      <c r="AN25" s="308"/>
      <c r="AO25" s="309"/>
      <c r="AP25" s="309"/>
      <c r="AQ25" s="309"/>
      <c r="AR25" s="309"/>
      <c r="AS25" s="309"/>
      <c r="AT25" s="309"/>
      <c r="AU25" s="310"/>
      <c r="AV25" s="308"/>
      <c r="AW25" s="309"/>
      <c r="AX25" s="309"/>
      <c r="AY25" s="309"/>
      <c r="AZ25" s="309"/>
      <c r="BA25" s="310"/>
      <c r="BB25" s="302" t="str">
        <f>IF($U25=0,"",'CA Form'!$BB$12)</f>
        <v/>
      </c>
      <c r="BC25" s="303"/>
      <c r="BD25" s="303"/>
      <c r="BE25" s="303"/>
      <c r="BF25" s="303"/>
      <c r="BG25" s="304"/>
      <c r="BH25" s="302" t="str">
        <f>IF($U25=0,"",'CA Form'!$BH$12)</f>
        <v/>
      </c>
      <c r="BI25" s="303"/>
      <c r="BJ25" s="303"/>
      <c r="BK25" s="303"/>
      <c r="BL25" s="303"/>
      <c r="BM25" s="303"/>
      <c r="BN25" s="303"/>
      <c r="BO25" s="304"/>
      <c r="BP25" s="302" t="str">
        <f>IF($U25=0,"",'CA Form'!$BP$12)</f>
        <v/>
      </c>
      <c r="BQ25" s="303"/>
      <c r="BR25" s="303"/>
      <c r="BS25" s="303"/>
      <c r="BT25" s="303"/>
      <c r="BU25" s="303"/>
      <c r="BV25" s="303"/>
      <c r="BW25" s="307"/>
    </row>
    <row r="26" spans="1:75" ht="15" customHeight="1" thickBot="1">
      <c r="A26" s="182"/>
      <c r="B26" s="293"/>
      <c r="C26" s="294"/>
      <c r="D26" s="294"/>
      <c r="E26" s="201"/>
      <c r="F26" s="202"/>
      <c r="G26" s="202"/>
      <c r="H26" s="202"/>
      <c r="I26" s="202"/>
      <c r="J26" s="202"/>
      <c r="K26" s="202"/>
      <c r="L26" s="202"/>
      <c r="M26" s="202"/>
      <c r="N26" s="202"/>
      <c r="O26" s="202"/>
      <c r="P26" s="202"/>
      <c r="Q26" s="202"/>
      <c r="R26" s="202"/>
      <c r="S26" s="202"/>
      <c r="T26" s="202"/>
      <c r="U26" s="202"/>
      <c r="V26" s="202"/>
      <c r="W26" s="202"/>
      <c r="X26" s="202"/>
      <c r="Y26" s="202"/>
      <c r="Z26" s="202"/>
      <c r="AA26" s="203"/>
      <c r="AB26" s="269" t="s">
        <v>26</v>
      </c>
      <c r="AC26" s="269"/>
      <c r="AD26" s="270"/>
      <c r="AE26" s="276" t="str">
        <f>IF($U25=0,"",'CA Form'!$AE$13)</f>
        <v/>
      </c>
      <c r="AF26" s="276"/>
      <c r="AG26" s="276"/>
      <c r="AH26" s="276"/>
      <c r="AI26" s="276"/>
      <c r="AJ26" s="276"/>
      <c r="AK26" s="276"/>
      <c r="AL26" s="276"/>
      <c r="AM26" s="276"/>
      <c r="AN26" s="306"/>
      <c r="AO26" s="306"/>
      <c r="AP26" s="306"/>
      <c r="AQ26" s="306"/>
      <c r="AR26" s="306"/>
      <c r="AS26" s="306"/>
      <c r="AT26" s="306"/>
      <c r="AU26" s="306"/>
      <c r="AV26" s="306"/>
      <c r="AW26" s="306"/>
      <c r="AX26" s="306"/>
      <c r="AY26" s="306"/>
      <c r="AZ26" s="306"/>
      <c r="BA26" s="306"/>
      <c r="BB26" s="276" t="str">
        <f>IF($U25=0,"",'CA Form'!$BB$13)</f>
        <v/>
      </c>
      <c r="BC26" s="276"/>
      <c r="BD26" s="276"/>
      <c r="BE26" s="276"/>
      <c r="BF26" s="276"/>
      <c r="BG26" s="276"/>
      <c r="BH26" s="276" t="str">
        <f>IF($U25=0,"",'CA Form'!$BH$13)</f>
        <v/>
      </c>
      <c r="BI26" s="276"/>
      <c r="BJ26" s="276"/>
      <c r="BK26" s="276"/>
      <c r="BL26" s="276"/>
      <c r="BM26" s="276"/>
      <c r="BN26" s="276"/>
      <c r="BO26" s="276"/>
      <c r="BP26" s="276" t="str">
        <f>IF($U25=0,"",'CA Form'!$BP$13)</f>
        <v/>
      </c>
      <c r="BQ26" s="276"/>
      <c r="BR26" s="276"/>
      <c r="BS26" s="276"/>
      <c r="BT26" s="276"/>
      <c r="BU26" s="276"/>
      <c r="BV26" s="276"/>
      <c r="BW26" s="279"/>
    </row>
    <row r="27" spans="1:75" ht="15" customHeight="1">
      <c r="A27" s="182"/>
      <c r="B27" s="291">
        <v>11</v>
      </c>
      <c r="C27" s="292"/>
      <c r="D27" s="292"/>
      <c r="E27" s="316"/>
      <c r="F27" s="317"/>
      <c r="G27" s="317"/>
      <c r="H27" s="317"/>
      <c r="I27" s="317"/>
      <c r="J27" s="317"/>
      <c r="K27" s="317"/>
      <c r="L27" s="317"/>
      <c r="M27" s="318"/>
      <c r="N27" s="319"/>
      <c r="O27" s="320"/>
      <c r="P27" s="320"/>
      <c r="Q27" s="320"/>
      <c r="R27" s="320"/>
      <c r="S27" s="320"/>
      <c r="T27" s="321"/>
      <c r="U27" s="239"/>
      <c r="V27" s="240"/>
      <c r="W27" s="240"/>
      <c r="X27" s="240"/>
      <c r="Y27" s="240"/>
      <c r="Z27" s="240"/>
      <c r="AA27" s="241"/>
      <c r="AB27" s="299" t="s">
        <v>23</v>
      </c>
      <c r="AC27" s="300"/>
      <c r="AD27" s="301"/>
      <c r="AE27" s="302" t="str">
        <f>IF($U27=0,"",'CA Form'!$AE$12)</f>
        <v/>
      </c>
      <c r="AF27" s="303"/>
      <c r="AG27" s="303"/>
      <c r="AH27" s="303"/>
      <c r="AI27" s="303"/>
      <c r="AJ27" s="303"/>
      <c r="AK27" s="303"/>
      <c r="AL27" s="303"/>
      <c r="AM27" s="304"/>
      <c r="AN27" s="308"/>
      <c r="AO27" s="309"/>
      <c r="AP27" s="309"/>
      <c r="AQ27" s="309"/>
      <c r="AR27" s="309"/>
      <c r="AS27" s="309"/>
      <c r="AT27" s="309"/>
      <c r="AU27" s="310"/>
      <c r="AV27" s="308"/>
      <c r="AW27" s="309"/>
      <c r="AX27" s="309"/>
      <c r="AY27" s="309"/>
      <c r="AZ27" s="309"/>
      <c r="BA27" s="310"/>
      <c r="BB27" s="302" t="str">
        <f>IF($U27=0,"",'CA Form'!$BB$12)</f>
        <v/>
      </c>
      <c r="BC27" s="303"/>
      <c r="BD27" s="303"/>
      <c r="BE27" s="303"/>
      <c r="BF27" s="303"/>
      <c r="BG27" s="304"/>
      <c r="BH27" s="302" t="str">
        <f>IF($U27=0,"",'CA Form'!$BH$12)</f>
        <v/>
      </c>
      <c r="BI27" s="303"/>
      <c r="BJ27" s="303"/>
      <c r="BK27" s="303"/>
      <c r="BL27" s="303"/>
      <c r="BM27" s="303"/>
      <c r="BN27" s="303"/>
      <c r="BO27" s="304"/>
      <c r="BP27" s="302" t="str">
        <f>IF($U27=0,"",'CA Form'!$BP$12)</f>
        <v/>
      </c>
      <c r="BQ27" s="303"/>
      <c r="BR27" s="303"/>
      <c r="BS27" s="303"/>
      <c r="BT27" s="303"/>
      <c r="BU27" s="303"/>
      <c r="BV27" s="303"/>
      <c r="BW27" s="307"/>
    </row>
    <row r="28" spans="1:75" ht="15" customHeight="1" thickBot="1">
      <c r="A28" s="182"/>
      <c r="B28" s="293"/>
      <c r="C28" s="294"/>
      <c r="D28" s="294"/>
      <c r="E28" s="201"/>
      <c r="F28" s="202"/>
      <c r="G28" s="202"/>
      <c r="H28" s="202"/>
      <c r="I28" s="202"/>
      <c r="J28" s="202"/>
      <c r="K28" s="202"/>
      <c r="L28" s="202"/>
      <c r="M28" s="202"/>
      <c r="N28" s="202"/>
      <c r="O28" s="202"/>
      <c r="P28" s="202"/>
      <c r="Q28" s="202"/>
      <c r="R28" s="202"/>
      <c r="S28" s="202"/>
      <c r="T28" s="202"/>
      <c r="U28" s="202"/>
      <c r="V28" s="202"/>
      <c r="W28" s="202"/>
      <c r="X28" s="202"/>
      <c r="Y28" s="202"/>
      <c r="Z28" s="202"/>
      <c r="AA28" s="203"/>
      <c r="AB28" s="269" t="s">
        <v>26</v>
      </c>
      <c r="AC28" s="269"/>
      <c r="AD28" s="270"/>
      <c r="AE28" s="276" t="str">
        <f>IF($U27=0,"",'CA Form'!$AE$13)</f>
        <v/>
      </c>
      <c r="AF28" s="276"/>
      <c r="AG28" s="276"/>
      <c r="AH28" s="276"/>
      <c r="AI28" s="276"/>
      <c r="AJ28" s="276"/>
      <c r="AK28" s="276"/>
      <c r="AL28" s="276"/>
      <c r="AM28" s="276"/>
      <c r="AN28" s="306"/>
      <c r="AO28" s="306"/>
      <c r="AP28" s="306"/>
      <c r="AQ28" s="306"/>
      <c r="AR28" s="306"/>
      <c r="AS28" s="306"/>
      <c r="AT28" s="306"/>
      <c r="AU28" s="306"/>
      <c r="AV28" s="306"/>
      <c r="AW28" s="306"/>
      <c r="AX28" s="306"/>
      <c r="AY28" s="306"/>
      <c r="AZ28" s="306"/>
      <c r="BA28" s="306"/>
      <c r="BB28" s="276" t="str">
        <f>IF($U27=0,"",'CA Form'!$BB$13)</f>
        <v/>
      </c>
      <c r="BC28" s="276"/>
      <c r="BD28" s="276"/>
      <c r="BE28" s="276"/>
      <c r="BF28" s="276"/>
      <c r="BG28" s="276"/>
      <c r="BH28" s="276" t="str">
        <f>IF($U27=0,"",'CA Form'!$BH$13)</f>
        <v/>
      </c>
      <c r="BI28" s="276"/>
      <c r="BJ28" s="276"/>
      <c r="BK28" s="276"/>
      <c r="BL28" s="276"/>
      <c r="BM28" s="276"/>
      <c r="BN28" s="276"/>
      <c r="BO28" s="276"/>
      <c r="BP28" s="276" t="str">
        <f>IF($U27=0,"",'CA Form'!$BP$13)</f>
        <v/>
      </c>
      <c r="BQ28" s="276"/>
      <c r="BR28" s="276"/>
      <c r="BS28" s="276"/>
      <c r="BT28" s="276"/>
      <c r="BU28" s="276"/>
      <c r="BV28" s="276"/>
      <c r="BW28" s="279"/>
    </row>
    <row r="29" spans="1:75" ht="15" customHeight="1">
      <c r="A29" s="182"/>
      <c r="B29" s="291">
        <v>12</v>
      </c>
      <c r="C29" s="292"/>
      <c r="D29" s="292"/>
      <c r="E29" s="236"/>
      <c r="F29" s="237"/>
      <c r="G29" s="237"/>
      <c r="H29" s="237"/>
      <c r="I29" s="237"/>
      <c r="J29" s="237"/>
      <c r="K29" s="237"/>
      <c r="L29" s="237"/>
      <c r="M29" s="238"/>
      <c r="N29" s="239"/>
      <c r="O29" s="240"/>
      <c r="P29" s="240"/>
      <c r="Q29" s="240"/>
      <c r="R29" s="240"/>
      <c r="S29" s="240"/>
      <c r="T29" s="241"/>
      <c r="U29" s="239"/>
      <c r="V29" s="240"/>
      <c r="W29" s="240"/>
      <c r="X29" s="240"/>
      <c r="Y29" s="240"/>
      <c r="Z29" s="240"/>
      <c r="AA29" s="241"/>
      <c r="AB29" s="192" t="s">
        <v>23</v>
      </c>
      <c r="AC29" s="193"/>
      <c r="AD29" s="194"/>
      <c r="AE29" s="275" t="str">
        <f>IF($U29=0,"",'CA Form'!$AE$12)</f>
        <v/>
      </c>
      <c r="AF29" s="275"/>
      <c r="AG29" s="275"/>
      <c r="AH29" s="275"/>
      <c r="AI29" s="275"/>
      <c r="AJ29" s="275"/>
      <c r="AK29" s="275"/>
      <c r="AL29" s="275"/>
      <c r="AM29" s="275"/>
      <c r="AN29" s="290"/>
      <c r="AO29" s="290"/>
      <c r="AP29" s="290"/>
      <c r="AQ29" s="290"/>
      <c r="AR29" s="290"/>
      <c r="AS29" s="290"/>
      <c r="AT29" s="290"/>
      <c r="AU29" s="290"/>
      <c r="AV29" s="290"/>
      <c r="AW29" s="290"/>
      <c r="AX29" s="290"/>
      <c r="AY29" s="290"/>
      <c r="AZ29" s="290"/>
      <c r="BA29" s="290"/>
      <c r="BB29" s="275" t="str">
        <f>IF($U29=0,"",'CA Form'!$BB$12)</f>
        <v/>
      </c>
      <c r="BC29" s="275"/>
      <c r="BD29" s="275"/>
      <c r="BE29" s="275"/>
      <c r="BF29" s="275"/>
      <c r="BG29" s="275"/>
      <c r="BH29" s="275" t="str">
        <f>IF($U29=0,"",'CA Form'!$BH$12)</f>
        <v/>
      </c>
      <c r="BI29" s="275"/>
      <c r="BJ29" s="275"/>
      <c r="BK29" s="275"/>
      <c r="BL29" s="275"/>
      <c r="BM29" s="275"/>
      <c r="BN29" s="275"/>
      <c r="BO29" s="275"/>
      <c r="BP29" s="275" t="str">
        <f>IF($U29=0,"",'CA Form'!$BP$12)</f>
        <v/>
      </c>
      <c r="BQ29" s="275"/>
      <c r="BR29" s="275"/>
      <c r="BS29" s="275"/>
      <c r="BT29" s="275"/>
      <c r="BU29" s="275"/>
      <c r="BV29" s="275"/>
      <c r="BW29" s="280"/>
    </row>
    <row r="30" spans="1:75" ht="15" customHeight="1" thickBot="1">
      <c r="A30" s="182"/>
      <c r="B30" s="293"/>
      <c r="C30" s="294"/>
      <c r="D30" s="294"/>
      <c r="E30" s="201"/>
      <c r="F30" s="202"/>
      <c r="G30" s="202"/>
      <c r="H30" s="202"/>
      <c r="I30" s="202"/>
      <c r="J30" s="202"/>
      <c r="K30" s="202"/>
      <c r="L30" s="202"/>
      <c r="M30" s="202"/>
      <c r="N30" s="202"/>
      <c r="O30" s="202"/>
      <c r="P30" s="202"/>
      <c r="Q30" s="202"/>
      <c r="R30" s="202"/>
      <c r="S30" s="202"/>
      <c r="T30" s="202"/>
      <c r="U30" s="202"/>
      <c r="V30" s="202"/>
      <c r="W30" s="202"/>
      <c r="X30" s="202"/>
      <c r="Y30" s="202"/>
      <c r="Z30" s="202"/>
      <c r="AA30" s="203"/>
      <c r="AB30" s="269" t="s">
        <v>26</v>
      </c>
      <c r="AC30" s="269"/>
      <c r="AD30" s="270"/>
      <c r="AE30" s="276" t="str">
        <f>IF($U29=0,"",'CA Form'!$AE$13)</f>
        <v/>
      </c>
      <c r="AF30" s="276"/>
      <c r="AG30" s="276"/>
      <c r="AH30" s="276"/>
      <c r="AI30" s="276"/>
      <c r="AJ30" s="276"/>
      <c r="AK30" s="276"/>
      <c r="AL30" s="276"/>
      <c r="AM30" s="276"/>
      <c r="AN30" s="306"/>
      <c r="AO30" s="306"/>
      <c r="AP30" s="306"/>
      <c r="AQ30" s="306"/>
      <c r="AR30" s="306"/>
      <c r="AS30" s="306"/>
      <c r="AT30" s="306"/>
      <c r="AU30" s="306"/>
      <c r="AV30" s="306"/>
      <c r="AW30" s="306"/>
      <c r="AX30" s="306"/>
      <c r="AY30" s="306"/>
      <c r="AZ30" s="306"/>
      <c r="BA30" s="306"/>
      <c r="BB30" s="276" t="str">
        <f>IF($U29=0,"",'CA Form'!$BB$13)</f>
        <v/>
      </c>
      <c r="BC30" s="276"/>
      <c r="BD30" s="276"/>
      <c r="BE30" s="276"/>
      <c r="BF30" s="276"/>
      <c r="BG30" s="276"/>
      <c r="BH30" s="276" t="str">
        <f>IF($U29=0,"",'CA Form'!$BH$13)</f>
        <v/>
      </c>
      <c r="BI30" s="276"/>
      <c r="BJ30" s="276"/>
      <c r="BK30" s="276"/>
      <c r="BL30" s="276"/>
      <c r="BM30" s="276"/>
      <c r="BN30" s="276"/>
      <c r="BO30" s="276"/>
      <c r="BP30" s="276" t="str">
        <f>IF($U29=0,"",'CA Form'!$BP$13)</f>
        <v/>
      </c>
      <c r="BQ30" s="276"/>
      <c r="BR30" s="276"/>
      <c r="BS30" s="276"/>
      <c r="BT30" s="276"/>
      <c r="BU30" s="276"/>
      <c r="BV30" s="276"/>
      <c r="BW30" s="279"/>
    </row>
    <row r="31" spans="1:75" ht="15" customHeight="1">
      <c r="A31" s="182"/>
      <c r="B31" s="291">
        <v>13</v>
      </c>
      <c r="C31" s="292"/>
      <c r="D31" s="292"/>
      <c r="E31" s="316"/>
      <c r="F31" s="317"/>
      <c r="G31" s="317"/>
      <c r="H31" s="317"/>
      <c r="I31" s="317"/>
      <c r="J31" s="317"/>
      <c r="K31" s="317"/>
      <c r="L31" s="317"/>
      <c r="M31" s="318"/>
      <c r="N31" s="319"/>
      <c r="O31" s="320"/>
      <c r="P31" s="320"/>
      <c r="Q31" s="320"/>
      <c r="R31" s="320"/>
      <c r="S31" s="320"/>
      <c r="T31" s="321"/>
      <c r="U31" s="239"/>
      <c r="V31" s="240"/>
      <c r="W31" s="240"/>
      <c r="X31" s="240"/>
      <c r="Y31" s="240"/>
      <c r="Z31" s="240"/>
      <c r="AA31" s="241"/>
      <c r="AB31" s="299" t="s">
        <v>23</v>
      </c>
      <c r="AC31" s="300"/>
      <c r="AD31" s="301"/>
      <c r="AE31" s="302" t="str">
        <f>IF($U31=0,"",'CA Form'!$AE$12)</f>
        <v/>
      </c>
      <c r="AF31" s="303"/>
      <c r="AG31" s="303"/>
      <c r="AH31" s="303"/>
      <c r="AI31" s="303"/>
      <c r="AJ31" s="303"/>
      <c r="AK31" s="303"/>
      <c r="AL31" s="303"/>
      <c r="AM31" s="304"/>
      <c r="AN31" s="308"/>
      <c r="AO31" s="309"/>
      <c r="AP31" s="309"/>
      <c r="AQ31" s="309"/>
      <c r="AR31" s="309"/>
      <c r="AS31" s="309"/>
      <c r="AT31" s="309"/>
      <c r="AU31" s="310"/>
      <c r="AV31" s="308"/>
      <c r="AW31" s="309"/>
      <c r="AX31" s="309"/>
      <c r="AY31" s="309"/>
      <c r="AZ31" s="309"/>
      <c r="BA31" s="310"/>
      <c r="BB31" s="302" t="str">
        <f>IF($U31=0,"",'CA Form'!$BB$12)</f>
        <v/>
      </c>
      <c r="BC31" s="303"/>
      <c r="BD31" s="303"/>
      <c r="BE31" s="303"/>
      <c r="BF31" s="303"/>
      <c r="BG31" s="304"/>
      <c r="BH31" s="302" t="str">
        <f>IF($U31=0,"",'CA Form'!$BH$12)</f>
        <v/>
      </c>
      <c r="BI31" s="303"/>
      <c r="BJ31" s="303"/>
      <c r="BK31" s="303"/>
      <c r="BL31" s="303"/>
      <c r="BM31" s="303"/>
      <c r="BN31" s="303"/>
      <c r="BO31" s="304"/>
      <c r="BP31" s="302" t="str">
        <f>IF($U31=0,"",'CA Form'!$BP$12)</f>
        <v/>
      </c>
      <c r="BQ31" s="303"/>
      <c r="BR31" s="303"/>
      <c r="BS31" s="303"/>
      <c r="BT31" s="303"/>
      <c r="BU31" s="303"/>
      <c r="BV31" s="303"/>
      <c r="BW31" s="307"/>
    </row>
    <row r="32" spans="1:75" ht="15" customHeight="1" thickBot="1">
      <c r="A32" s="182"/>
      <c r="B32" s="293"/>
      <c r="C32" s="294"/>
      <c r="D32" s="294"/>
      <c r="E32" s="201"/>
      <c r="F32" s="202"/>
      <c r="G32" s="202"/>
      <c r="H32" s="202"/>
      <c r="I32" s="202"/>
      <c r="J32" s="202"/>
      <c r="K32" s="202"/>
      <c r="L32" s="202"/>
      <c r="M32" s="202"/>
      <c r="N32" s="202"/>
      <c r="O32" s="202"/>
      <c r="P32" s="202"/>
      <c r="Q32" s="202"/>
      <c r="R32" s="202"/>
      <c r="S32" s="202"/>
      <c r="T32" s="202"/>
      <c r="U32" s="202"/>
      <c r="V32" s="202"/>
      <c r="W32" s="202"/>
      <c r="X32" s="202"/>
      <c r="Y32" s="202"/>
      <c r="Z32" s="202"/>
      <c r="AA32" s="203"/>
      <c r="AB32" s="269" t="s">
        <v>26</v>
      </c>
      <c r="AC32" s="269"/>
      <c r="AD32" s="270"/>
      <c r="AE32" s="276" t="str">
        <f>IF($U31=0,"",'CA Form'!$AE$13)</f>
        <v/>
      </c>
      <c r="AF32" s="276"/>
      <c r="AG32" s="276"/>
      <c r="AH32" s="276"/>
      <c r="AI32" s="276"/>
      <c r="AJ32" s="276"/>
      <c r="AK32" s="276"/>
      <c r="AL32" s="276"/>
      <c r="AM32" s="276"/>
      <c r="AN32" s="306"/>
      <c r="AO32" s="306"/>
      <c r="AP32" s="306"/>
      <c r="AQ32" s="306"/>
      <c r="AR32" s="306"/>
      <c r="AS32" s="306"/>
      <c r="AT32" s="306"/>
      <c r="AU32" s="306"/>
      <c r="AV32" s="306"/>
      <c r="AW32" s="306"/>
      <c r="AX32" s="306"/>
      <c r="AY32" s="306"/>
      <c r="AZ32" s="306"/>
      <c r="BA32" s="306"/>
      <c r="BB32" s="276" t="str">
        <f>IF($U31=0,"",'CA Form'!$BB$13)</f>
        <v/>
      </c>
      <c r="BC32" s="276"/>
      <c r="BD32" s="276"/>
      <c r="BE32" s="276"/>
      <c r="BF32" s="276"/>
      <c r="BG32" s="276"/>
      <c r="BH32" s="276" t="str">
        <f>IF($U31=0,"",'CA Form'!$BH$13)</f>
        <v/>
      </c>
      <c r="BI32" s="276"/>
      <c r="BJ32" s="276"/>
      <c r="BK32" s="276"/>
      <c r="BL32" s="276"/>
      <c r="BM32" s="276"/>
      <c r="BN32" s="276"/>
      <c r="BO32" s="276"/>
      <c r="BP32" s="276" t="str">
        <f>IF($U31=0,"",'CA Form'!$BP$13)</f>
        <v/>
      </c>
      <c r="BQ32" s="276"/>
      <c r="BR32" s="276"/>
      <c r="BS32" s="276"/>
      <c r="BT32" s="276"/>
      <c r="BU32" s="276"/>
      <c r="BV32" s="276"/>
      <c r="BW32" s="279"/>
    </row>
    <row r="33" spans="1:77" ht="15" customHeight="1">
      <c r="A33" s="182"/>
      <c r="B33" s="291">
        <v>14</v>
      </c>
      <c r="C33" s="292"/>
      <c r="D33" s="292"/>
      <c r="E33" s="236"/>
      <c r="F33" s="237"/>
      <c r="G33" s="237"/>
      <c r="H33" s="237"/>
      <c r="I33" s="237"/>
      <c r="J33" s="237"/>
      <c r="K33" s="237"/>
      <c r="L33" s="237"/>
      <c r="M33" s="238"/>
      <c r="N33" s="239"/>
      <c r="O33" s="240"/>
      <c r="P33" s="240"/>
      <c r="Q33" s="240"/>
      <c r="R33" s="240"/>
      <c r="S33" s="240"/>
      <c r="T33" s="241"/>
      <c r="U33" s="239"/>
      <c r="V33" s="240"/>
      <c r="W33" s="240"/>
      <c r="X33" s="240"/>
      <c r="Y33" s="240"/>
      <c r="Z33" s="240"/>
      <c r="AA33" s="241"/>
      <c r="AB33" s="192" t="s">
        <v>23</v>
      </c>
      <c r="AC33" s="193"/>
      <c r="AD33" s="194"/>
      <c r="AE33" s="275" t="str">
        <f>IF($U33=0,"",'CA Form'!$AE$12)</f>
        <v/>
      </c>
      <c r="AF33" s="275"/>
      <c r="AG33" s="275"/>
      <c r="AH33" s="275"/>
      <c r="AI33" s="275"/>
      <c r="AJ33" s="275"/>
      <c r="AK33" s="275"/>
      <c r="AL33" s="275"/>
      <c r="AM33" s="275"/>
      <c r="AN33" s="290"/>
      <c r="AO33" s="290"/>
      <c r="AP33" s="290"/>
      <c r="AQ33" s="290"/>
      <c r="AR33" s="290"/>
      <c r="AS33" s="290"/>
      <c r="AT33" s="290"/>
      <c r="AU33" s="290"/>
      <c r="AV33" s="290"/>
      <c r="AW33" s="290"/>
      <c r="AX33" s="290"/>
      <c r="AY33" s="290"/>
      <c r="AZ33" s="290"/>
      <c r="BA33" s="290"/>
      <c r="BB33" s="275" t="str">
        <f>IF($U33=0,"",'CA Form'!$BB$12)</f>
        <v/>
      </c>
      <c r="BC33" s="275"/>
      <c r="BD33" s="275"/>
      <c r="BE33" s="275"/>
      <c r="BF33" s="275"/>
      <c r="BG33" s="275"/>
      <c r="BH33" s="275" t="str">
        <f>IF($U33=0,"",'CA Form'!$BH$12)</f>
        <v/>
      </c>
      <c r="BI33" s="275"/>
      <c r="BJ33" s="275"/>
      <c r="BK33" s="275"/>
      <c r="BL33" s="275"/>
      <c r="BM33" s="275"/>
      <c r="BN33" s="275"/>
      <c r="BO33" s="275"/>
      <c r="BP33" s="275" t="str">
        <f>IF($U33=0,"",'CA Form'!$BP$12)</f>
        <v/>
      </c>
      <c r="BQ33" s="275"/>
      <c r="BR33" s="275"/>
      <c r="BS33" s="275"/>
      <c r="BT33" s="275"/>
      <c r="BU33" s="275"/>
      <c r="BV33" s="275"/>
      <c r="BW33" s="280"/>
    </row>
    <row r="34" spans="1:77" ht="15" customHeight="1" thickBot="1">
      <c r="A34" s="182"/>
      <c r="B34" s="293"/>
      <c r="C34" s="294"/>
      <c r="D34" s="294"/>
      <c r="E34" s="201"/>
      <c r="F34" s="202"/>
      <c r="G34" s="202"/>
      <c r="H34" s="202"/>
      <c r="I34" s="202"/>
      <c r="J34" s="202"/>
      <c r="K34" s="202"/>
      <c r="L34" s="202"/>
      <c r="M34" s="202"/>
      <c r="N34" s="202"/>
      <c r="O34" s="202"/>
      <c r="P34" s="202"/>
      <c r="Q34" s="202"/>
      <c r="R34" s="202"/>
      <c r="S34" s="202"/>
      <c r="T34" s="202"/>
      <c r="U34" s="202"/>
      <c r="V34" s="202"/>
      <c r="W34" s="202"/>
      <c r="X34" s="202"/>
      <c r="Y34" s="202"/>
      <c r="Z34" s="202"/>
      <c r="AA34" s="203"/>
      <c r="AB34" s="295" t="s">
        <v>26</v>
      </c>
      <c r="AC34" s="269"/>
      <c r="AD34" s="270"/>
      <c r="AE34" s="296" t="str">
        <f>IF($U33=0,"",'CA Form'!$AE$13)</f>
        <v/>
      </c>
      <c r="AF34" s="297"/>
      <c r="AG34" s="297"/>
      <c r="AH34" s="297"/>
      <c r="AI34" s="297"/>
      <c r="AJ34" s="297"/>
      <c r="AK34" s="297"/>
      <c r="AL34" s="297"/>
      <c r="AM34" s="298"/>
      <c r="AN34" s="311"/>
      <c r="AO34" s="312"/>
      <c r="AP34" s="312"/>
      <c r="AQ34" s="312"/>
      <c r="AR34" s="312"/>
      <c r="AS34" s="312"/>
      <c r="AT34" s="312"/>
      <c r="AU34" s="313"/>
      <c r="AV34" s="311"/>
      <c r="AW34" s="312"/>
      <c r="AX34" s="312"/>
      <c r="AY34" s="312"/>
      <c r="AZ34" s="312"/>
      <c r="BA34" s="313"/>
      <c r="BB34" s="296" t="str">
        <f>IF($U33=0,"",'CA Form'!$BB$13)</f>
        <v/>
      </c>
      <c r="BC34" s="297"/>
      <c r="BD34" s="297"/>
      <c r="BE34" s="297"/>
      <c r="BF34" s="297"/>
      <c r="BG34" s="298"/>
      <c r="BH34" s="296" t="str">
        <f>IF($U33=0,"",'CA Form'!$BH$13)</f>
        <v/>
      </c>
      <c r="BI34" s="297"/>
      <c r="BJ34" s="297"/>
      <c r="BK34" s="297"/>
      <c r="BL34" s="297"/>
      <c r="BM34" s="297"/>
      <c r="BN34" s="297"/>
      <c r="BO34" s="298"/>
      <c r="BP34" s="296" t="str">
        <f>IF($U33=0,"",'CA Form'!$BP$13)</f>
        <v/>
      </c>
      <c r="BQ34" s="297"/>
      <c r="BR34" s="297"/>
      <c r="BS34" s="297"/>
      <c r="BT34" s="297"/>
      <c r="BU34" s="297"/>
      <c r="BV34" s="297"/>
      <c r="BW34" s="314"/>
    </row>
    <row r="35" spans="1:77" ht="15" customHeight="1">
      <c r="A35" s="182"/>
      <c r="B35" s="291">
        <v>15</v>
      </c>
      <c r="C35" s="292"/>
      <c r="D35" s="292"/>
      <c r="E35" s="236"/>
      <c r="F35" s="237"/>
      <c r="G35" s="237"/>
      <c r="H35" s="237"/>
      <c r="I35" s="237"/>
      <c r="J35" s="237"/>
      <c r="K35" s="237"/>
      <c r="L35" s="237"/>
      <c r="M35" s="238"/>
      <c r="N35" s="239"/>
      <c r="O35" s="240"/>
      <c r="P35" s="240"/>
      <c r="Q35" s="240"/>
      <c r="R35" s="240"/>
      <c r="S35" s="240"/>
      <c r="T35" s="241"/>
      <c r="U35" s="239"/>
      <c r="V35" s="240"/>
      <c r="W35" s="240"/>
      <c r="X35" s="240"/>
      <c r="Y35" s="240"/>
      <c r="Z35" s="240"/>
      <c r="AA35" s="241"/>
      <c r="AB35" s="192" t="s">
        <v>23</v>
      </c>
      <c r="AC35" s="193"/>
      <c r="AD35" s="194"/>
      <c r="AE35" s="275" t="str">
        <f>IF($U35=0,"",'CA Form'!$AE$12)</f>
        <v/>
      </c>
      <c r="AF35" s="275"/>
      <c r="AG35" s="275"/>
      <c r="AH35" s="275"/>
      <c r="AI35" s="275"/>
      <c r="AJ35" s="275"/>
      <c r="AK35" s="275"/>
      <c r="AL35" s="275"/>
      <c r="AM35" s="275"/>
      <c r="AN35" s="290"/>
      <c r="AO35" s="290"/>
      <c r="AP35" s="290"/>
      <c r="AQ35" s="290"/>
      <c r="AR35" s="290"/>
      <c r="AS35" s="290"/>
      <c r="AT35" s="290"/>
      <c r="AU35" s="290"/>
      <c r="AV35" s="290"/>
      <c r="AW35" s="290"/>
      <c r="AX35" s="290"/>
      <c r="AY35" s="290"/>
      <c r="AZ35" s="290"/>
      <c r="BA35" s="290"/>
      <c r="BB35" s="275" t="str">
        <f>IF($U35=0,"",'CA Form'!$BB$12)</f>
        <v/>
      </c>
      <c r="BC35" s="275"/>
      <c r="BD35" s="275"/>
      <c r="BE35" s="275"/>
      <c r="BF35" s="275"/>
      <c r="BG35" s="275"/>
      <c r="BH35" s="275" t="str">
        <f>IF($U35=0,"",'CA Form'!$BH$12)</f>
        <v/>
      </c>
      <c r="BI35" s="275"/>
      <c r="BJ35" s="275"/>
      <c r="BK35" s="275"/>
      <c r="BL35" s="275"/>
      <c r="BM35" s="275"/>
      <c r="BN35" s="275"/>
      <c r="BO35" s="275"/>
      <c r="BP35" s="275" t="str">
        <f>IF($U35=0,"",'CA Form'!$BP$12)</f>
        <v/>
      </c>
      <c r="BQ35" s="275"/>
      <c r="BR35" s="275"/>
      <c r="BS35" s="275"/>
      <c r="BT35" s="275"/>
      <c r="BU35" s="275"/>
      <c r="BV35" s="275"/>
      <c r="BW35" s="280"/>
    </row>
    <row r="36" spans="1:77" ht="15" customHeight="1" thickBot="1">
      <c r="A36" s="182"/>
      <c r="B36" s="293"/>
      <c r="C36" s="294"/>
      <c r="D36" s="294"/>
      <c r="E36" s="201"/>
      <c r="F36" s="202"/>
      <c r="G36" s="202"/>
      <c r="H36" s="202"/>
      <c r="I36" s="202"/>
      <c r="J36" s="202"/>
      <c r="K36" s="202"/>
      <c r="L36" s="202"/>
      <c r="M36" s="202"/>
      <c r="N36" s="202"/>
      <c r="O36" s="202"/>
      <c r="P36" s="202"/>
      <c r="Q36" s="202"/>
      <c r="R36" s="202"/>
      <c r="S36" s="202"/>
      <c r="T36" s="202"/>
      <c r="U36" s="202"/>
      <c r="V36" s="202"/>
      <c r="W36" s="202"/>
      <c r="X36" s="202"/>
      <c r="Y36" s="202"/>
      <c r="Z36" s="202"/>
      <c r="AA36" s="203"/>
      <c r="AB36" s="295" t="s">
        <v>26</v>
      </c>
      <c r="AC36" s="269"/>
      <c r="AD36" s="270"/>
      <c r="AE36" s="296" t="str">
        <f>IF($U35=0,"",'CA Form'!$AE$13)</f>
        <v/>
      </c>
      <c r="AF36" s="297"/>
      <c r="AG36" s="297"/>
      <c r="AH36" s="297"/>
      <c r="AI36" s="297"/>
      <c r="AJ36" s="297"/>
      <c r="AK36" s="297"/>
      <c r="AL36" s="297"/>
      <c r="AM36" s="298"/>
      <c r="AN36" s="311"/>
      <c r="AO36" s="312"/>
      <c r="AP36" s="312"/>
      <c r="AQ36" s="312"/>
      <c r="AR36" s="312"/>
      <c r="AS36" s="312"/>
      <c r="AT36" s="312"/>
      <c r="AU36" s="313"/>
      <c r="AV36" s="311"/>
      <c r="AW36" s="312"/>
      <c r="AX36" s="312"/>
      <c r="AY36" s="312"/>
      <c r="AZ36" s="312"/>
      <c r="BA36" s="313"/>
      <c r="BB36" s="296" t="str">
        <f>IF($U35=0,"",'CA Form'!$BB$13)</f>
        <v/>
      </c>
      <c r="BC36" s="297"/>
      <c r="BD36" s="297"/>
      <c r="BE36" s="297"/>
      <c r="BF36" s="297"/>
      <c r="BG36" s="298"/>
      <c r="BH36" s="296" t="str">
        <f>IF($U35=0,"",'CA Form'!$BH$13)</f>
        <v/>
      </c>
      <c r="BI36" s="297"/>
      <c r="BJ36" s="297"/>
      <c r="BK36" s="297"/>
      <c r="BL36" s="297"/>
      <c r="BM36" s="297"/>
      <c r="BN36" s="297"/>
      <c r="BO36" s="298"/>
      <c r="BP36" s="296" t="str">
        <f>IF($U35=0,"",'CA Form'!$BP$13)</f>
        <v/>
      </c>
      <c r="BQ36" s="297"/>
      <c r="BR36" s="297"/>
      <c r="BS36" s="297"/>
      <c r="BT36" s="297"/>
      <c r="BU36" s="297"/>
      <c r="BV36" s="297"/>
      <c r="BW36" s="314"/>
    </row>
    <row r="37" spans="1:77" ht="20.25" customHeight="1">
      <c r="N37" s="315" t="str">
        <f>IF(U9=0,"",IF(SUM('CA Form_Pg3'!U9:AA36)=0,SUM(U9:AA36,'CA Form'!U12:AA13),""))</f>
        <v/>
      </c>
      <c r="O37" s="315"/>
      <c r="P37" s="315"/>
      <c r="Q37" s="315"/>
      <c r="R37" s="315"/>
      <c r="S37" s="315"/>
      <c r="T37" s="315"/>
      <c r="U37" s="315"/>
      <c r="V37" s="315"/>
      <c r="W37" s="315"/>
      <c r="X37" s="315"/>
      <c r="Y37" s="315"/>
      <c r="Z37" s="315"/>
      <c r="AA37" s="315"/>
      <c r="AB37" s="6" t="str">
        <f>IF(N37="","Total on Page 3"," - Total Transfer Amount")</f>
        <v>Total on Page 3</v>
      </c>
      <c r="AC37" s="8"/>
      <c r="AD37" s="8"/>
      <c r="AO37" s="7"/>
      <c r="AX37" s="24"/>
      <c r="BY37" s="3" t="str">
        <f>IF(SUM('CA Form_Pg3'!U9:AA36)=0,"This total transfer amount includes the amount entered for TRX No. 1 - 15 on CA Form (page 1-2)","")</f>
        <v>This total transfer amount includes the amount entered for TRX No. 1 - 15 on CA Form (page 1-2)</v>
      </c>
    </row>
  </sheetData>
  <sheetProtection algorithmName="SHA-512" hashValue="hYi13hA6cdf8Eod/x8P1YL4Fuo7MgDUm2RgWANmJ466JZrUrtz3Etsvv/bZQSwDANjXWfIKweOIV/SBEAkUsMg==" saltValue="HTPcnLP7EVoaPJd1dQFiBQ==" spinCount="100000" sheet="1" selectLockedCells="1"/>
  <mergeCells count="298">
    <mergeCell ref="BB27:BG27"/>
    <mergeCell ref="AV26:BA26"/>
    <mergeCell ref="AB26:AD26"/>
    <mergeCell ref="E33:M33"/>
    <mergeCell ref="N33:T33"/>
    <mergeCell ref="U33:AA33"/>
    <mergeCell ref="E25:M25"/>
    <mergeCell ref="N25:T25"/>
    <mergeCell ref="U25:AA25"/>
    <mergeCell ref="E26:AA26"/>
    <mergeCell ref="E27:M27"/>
    <mergeCell ref="N27:T27"/>
    <mergeCell ref="U27:AA27"/>
    <mergeCell ref="AN27:AU27"/>
    <mergeCell ref="AV27:BA27"/>
    <mergeCell ref="E6:M7"/>
    <mergeCell ref="N6:T7"/>
    <mergeCell ref="U6:AA7"/>
    <mergeCell ref="E8:AA8"/>
    <mergeCell ref="E30:AA30"/>
    <mergeCell ref="E31:M31"/>
    <mergeCell ref="N31:T31"/>
    <mergeCell ref="U31:AA31"/>
    <mergeCell ref="E32:AA32"/>
    <mergeCell ref="E14:AA14"/>
    <mergeCell ref="E15:M15"/>
    <mergeCell ref="N15:T15"/>
    <mergeCell ref="E28:AA28"/>
    <mergeCell ref="E29:M29"/>
    <mergeCell ref="N29:T29"/>
    <mergeCell ref="U29:AA29"/>
    <mergeCell ref="E20:AA20"/>
    <mergeCell ref="E21:M21"/>
    <mergeCell ref="N21:T21"/>
    <mergeCell ref="U21:AA21"/>
    <mergeCell ref="E22:AA22"/>
    <mergeCell ref="E23:M23"/>
    <mergeCell ref="N23:T23"/>
    <mergeCell ref="U23:AA23"/>
    <mergeCell ref="N37:AA37"/>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B15:D16"/>
    <mergeCell ref="B13:D14"/>
    <mergeCell ref="B11:D12"/>
    <mergeCell ref="E9:M9"/>
    <mergeCell ref="N9:T9"/>
    <mergeCell ref="U9:AA9"/>
    <mergeCell ref="E10:AA10"/>
    <mergeCell ref="E11:M11"/>
    <mergeCell ref="E34:AA34"/>
    <mergeCell ref="BP35:BW35"/>
    <mergeCell ref="AE29:AM29"/>
    <mergeCell ref="AN29:AU29"/>
    <mergeCell ref="AV29:BA29"/>
    <mergeCell ref="BB29:BG29"/>
    <mergeCell ref="BH29:BO29"/>
    <mergeCell ref="BP29:BW29"/>
    <mergeCell ref="AE30:AM30"/>
    <mergeCell ref="AN30:AU30"/>
    <mergeCell ref="AV30:BA30"/>
    <mergeCell ref="BB30:BG30"/>
    <mergeCell ref="BH30:BO30"/>
    <mergeCell ref="AN34:AU34"/>
    <mergeCell ref="AV34:BA34"/>
    <mergeCell ref="BB34:BG34"/>
    <mergeCell ref="BP30:BW30"/>
    <mergeCell ref="BP31:BW31"/>
    <mergeCell ref="BB31:BG31"/>
    <mergeCell ref="AV31:BA31"/>
    <mergeCell ref="AN31:AU31"/>
    <mergeCell ref="AE31:AM31"/>
    <mergeCell ref="BH31:BO31"/>
    <mergeCell ref="AN36:AU36"/>
    <mergeCell ref="AV36:BA36"/>
    <mergeCell ref="BB36:BG36"/>
    <mergeCell ref="BH36:BO36"/>
    <mergeCell ref="BP36:BW36"/>
    <mergeCell ref="AE32:AM32"/>
    <mergeCell ref="AN32:AU32"/>
    <mergeCell ref="AV32:BA32"/>
    <mergeCell ref="BB32:BG32"/>
    <mergeCell ref="BH32:BO32"/>
    <mergeCell ref="BP32:BW32"/>
    <mergeCell ref="AE33:AM33"/>
    <mergeCell ref="AN33:AU33"/>
    <mergeCell ref="AV33:BA33"/>
    <mergeCell ref="BB33:BG33"/>
    <mergeCell ref="BH33:BO33"/>
    <mergeCell ref="BP33:BW33"/>
    <mergeCell ref="BH34:BO34"/>
    <mergeCell ref="BP34:BW34"/>
    <mergeCell ref="AE35:AM35"/>
    <mergeCell ref="AN35:AU35"/>
    <mergeCell ref="AV35:BA35"/>
    <mergeCell ref="BB35:BG35"/>
    <mergeCell ref="BH35:BO35"/>
    <mergeCell ref="BH27:BO27"/>
    <mergeCell ref="BP27:BW27"/>
    <mergeCell ref="AE28:AM28"/>
    <mergeCell ref="AN28:AU28"/>
    <mergeCell ref="AV28:BA28"/>
    <mergeCell ref="BB28:BG28"/>
    <mergeCell ref="BH28:BO28"/>
    <mergeCell ref="BP28:BW28"/>
    <mergeCell ref="BH24:BO24"/>
    <mergeCell ref="BP24:BW24"/>
    <mergeCell ref="AE25:AM25"/>
    <mergeCell ref="AN25:AU25"/>
    <mergeCell ref="AV25:BA25"/>
    <mergeCell ref="BB25:BG25"/>
    <mergeCell ref="BH25:BO25"/>
    <mergeCell ref="BP25:BW25"/>
    <mergeCell ref="BB26:BG26"/>
    <mergeCell ref="BH26:BO26"/>
    <mergeCell ref="BP26:BW26"/>
    <mergeCell ref="AE24:AM24"/>
    <mergeCell ref="AN24:AU24"/>
    <mergeCell ref="AV24:BA24"/>
    <mergeCell ref="AE26:AM26"/>
    <mergeCell ref="AN26:AU26"/>
    <mergeCell ref="AE23:AM23"/>
    <mergeCell ref="AN23:AU23"/>
    <mergeCell ref="AV23:BA23"/>
    <mergeCell ref="BB23:BG23"/>
    <mergeCell ref="BH23:BO23"/>
    <mergeCell ref="BP23:BW23"/>
    <mergeCell ref="BP20:BW20"/>
    <mergeCell ref="AE21:AM21"/>
    <mergeCell ref="AN21:AU21"/>
    <mergeCell ref="AV21:BA21"/>
    <mergeCell ref="BB21:BG21"/>
    <mergeCell ref="BH21:BO21"/>
    <mergeCell ref="BP21:BW21"/>
    <mergeCell ref="AE20:AM20"/>
    <mergeCell ref="AN20:AU20"/>
    <mergeCell ref="AE22:AM22"/>
    <mergeCell ref="AN22:AU22"/>
    <mergeCell ref="AV22:BA22"/>
    <mergeCell ref="BB17:BG17"/>
    <mergeCell ref="BH17:BO17"/>
    <mergeCell ref="BP17:BW17"/>
    <mergeCell ref="AV18:BA18"/>
    <mergeCell ref="BB18:BG18"/>
    <mergeCell ref="BH18:BO18"/>
    <mergeCell ref="BP18:BW18"/>
    <mergeCell ref="AV19:BA19"/>
    <mergeCell ref="BB24:BG24"/>
    <mergeCell ref="BH22:BO22"/>
    <mergeCell ref="BP22:BW22"/>
    <mergeCell ref="AV20:BA20"/>
    <mergeCell ref="BB20:BG20"/>
    <mergeCell ref="BH20:BO20"/>
    <mergeCell ref="BH11:BO11"/>
    <mergeCell ref="BP11:BW11"/>
    <mergeCell ref="AE12:AM12"/>
    <mergeCell ref="AN12:AU12"/>
    <mergeCell ref="AV12:BA12"/>
    <mergeCell ref="BB12:BG12"/>
    <mergeCell ref="BH12:BO12"/>
    <mergeCell ref="BP12:BW12"/>
    <mergeCell ref="AE13:AM13"/>
    <mergeCell ref="AN13:AU13"/>
    <mergeCell ref="AV13:BA13"/>
    <mergeCell ref="BB13:BG13"/>
    <mergeCell ref="BH13:BO13"/>
    <mergeCell ref="BP13:BW13"/>
    <mergeCell ref="BH14:BO14"/>
    <mergeCell ref="BP14:BW14"/>
    <mergeCell ref="AE15:AM15"/>
    <mergeCell ref="AN14:AU14"/>
    <mergeCell ref="AV14:BA14"/>
    <mergeCell ref="AE16:AM16"/>
    <mergeCell ref="AN16:AU16"/>
    <mergeCell ref="AV16:BA16"/>
    <mergeCell ref="AE19:AM19"/>
    <mergeCell ref="AE18:AM18"/>
    <mergeCell ref="AN18:AU18"/>
    <mergeCell ref="AE17:AM17"/>
    <mergeCell ref="AN17:AU17"/>
    <mergeCell ref="AN15:AU15"/>
    <mergeCell ref="AV15:BA15"/>
    <mergeCell ref="BB15:BG15"/>
    <mergeCell ref="BH15:BO15"/>
    <mergeCell ref="BP15:BW15"/>
    <mergeCell ref="BB16:BG16"/>
    <mergeCell ref="BH16:BO16"/>
    <mergeCell ref="BP16:BW16"/>
    <mergeCell ref="BH19:BO19"/>
    <mergeCell ref="BP19:BW19"/>
    <mergeCell ref="AV17:BA17"/>
    <mergeCell ref="BH8:BO8"/>
    <mergeCell ref="BH9:BO9"/>
    <mergeCell ref="BH10:BO10"/>
    <mergeCell ref="AE8:AM8"/>
    <mergeCell ref="AE10:AM10"/>
    <mergeCell ref="AE9:AM9"/>
    <mergeCell ref="AN8:AU8"/>
    <mergeCell ref="AN9:AU9"/>
    <mergeCell ref="AN10:AU10"/>
    <mergeCell ref="AV8:BA8"/>
    <mergeCell ref="AV9:BA9"/>
    <mergeCell ref="AV10:BA10"/>
    <mergeCell ref="BB8:BG8"/>
    <mergeCell ref="BB10:BG10"/>
    <mergeCell ref="BB9:BG9"/>
    <mergeCell ref="B35:D36"/>
    <mergeCell ref="B33:D34"/>
    <mergeCell ref="AB33:AD33"/>
    <mergeCell ref="AB34:AD34"/>
    <mergeCell ref="AE34:AM34"/>
    <mergeCell ref="AB35:AD35"/>
    <mergeCell ref="AB36:AD36"/>
    <mergeCell ref="B25:D26"/>
    <mergeCell ref="B27:D28"/>
    <mergeCell ref="B29:D30"/>
    <mergeCell ref="B31:D32"/>
    <mergeCell ref="AB31:AD31"/>
    <mergeCell ref="AB32:AD32"/>
    <mergeCell ref="AB29:AD29"/>
    <mergeCell ref="AB30:AD30"/>
    <mergeCell ref="AE27:AM27"/>
    <mergeCell ref="AE36:AM36"/>
    <mergeCell ref="E35:M35"/>
    <mergeCell ref="N35:T35"/>
    <mergeCell ref="U35:AA35"/>
    <mergeCell ref="E36:AA36"/>
    <mergeCell ref="AB27:AD27"/>
    <mergeCell ref="AB28:AD28"/>
    <mergeCell ref="AB25:AD25"/>
    <mergeCell ref="AB10:AD10"/>
    <mergeCell ref="E18:AA18"/>
    <mergeCell ref="E19:M19"/>
    <mergeCell ref="N19:T19"/>
    <mergeCell ref="U19:AA19"/>
    <mergeCell ref="E17:M17"/>
    <mergeCell ref="N17:T17"/>
    <mergeCell ref="U17:AA17"/>
    <mergeCell ref="B9:D10"/>
    <mergeCell ref="AB17:AD17"/>
    <mergeCell ref="AB18:AD18"/>
    <mergeCell ref="AB19:AD19"/>
    <mergeCell ref="U13:AA13"/>
    <mergeCell ref="U15:AA15"/>
    <mergeCell ref="E16:AA16"/>
    <mergeCell ref="N11:T11"/>
    <mergeCell ref="B23:D24"/>
    <mergeCell ref="AB21:AD21"/>
    <mergeCell ref="AB22:AD22"/>
    <mergeCell ref="AB11:AD11"/>
    <mergeCell ref="AB12:AD12"/>
    <mergeCell ref="AB13:AD13"/>
    <mergeCell ref="AB14:AD14"/>
    <mergeCell ref="AB15:AD15"/>
    <mergeCell ref="AB16:AD16"/>
    <mergeCell ref="B21:D22"/>
    <mergeCell ref="B19:D20"/>
    <mergeCell ref="B17:D18"/>
    <mergeCell ref="AB23:AD23"/>
    <mergeCell ref="AB24:AD24"/>
    <mergeCell ref="AB20:AD20"/>
    <mergeCell ref="E24:AA24"/>
    <mergeCell ref="B2:BN4"/>
    <mergeCell ref="BO2:BW3"/>
    <mergeCell ref="BO4:BW4"/>
    <mergeCell ref="BB11:BG11"/>
    <mergeCell ref="BB14:BG14"/>
    <mergeCell ref="BB19:BG19"/>
    <mergeCell ref="BB22:BG22"/>
    <mergeCell ref="BP8:BW8"/>
    <mergeCell ref="BP10:BW10"/>
    <mergeCell ref="BP9:BW9"/>
    <mergeCell ref="AB6:BW7"/>
    <mergeCell ref="B5:BW5"/>
    <mergeCell ref="B6:D8"/>
    <mergeCell ref="AN11:AU11"/>
    <mergeCell ref="AV11:BA11"/>
    <mergeCell ref="AE14:AM14"/>
    <mergeCell ref="AB8:AD8"/>
    <mergeCell ref="AE11:AM11"/>
    <mergeCell ref="AN19:AU19"/>
    <mergeCell ref="AB9:AD9"/>
    <mergeCell ref="U11:AA11"/>
    <mergeCell ref="E12:AA12"/>
    <mergeCell ref="E13:M13"/>
    <mergeCell ref="N13:T13"/>
  </mergeCells>
  <conditionalFormatting sqref="AN9:AU36">
    <cfRule type="containsBlanks" dxfId="99" priority="61">
      <formula>LEN(TRIM(AN9))=0</formula>
    </cfRule>
  </conditionalFormatting>
  <conditionalFormatting sqref="AV9:BA36">
    <cfRule type="containsBlanks" dxfId="98" priority="63">
      <formula>LEN(TRIM(AV9))=0</formula>
    </cfRule>
  </conditionalFormatting>
  <conditionalFormatting sqref="E11:E12 N11 U11">
    <cfRule type="containsBlanks" dxfId="97" priority="38">
      <formula>LEN(TRIM(E11))=0</formula>
    </cfRule>
  </conditionalFormatting>
  <conditionalFormatting sqref="E9:E10 N9 U9">
    <cfRule type="containsBlanks" dxfId="96" priority="39">
      <formula>LEN(TRIM(E9))=0</formula>
    </cfRule>
  </conditionalFormatting>
  <conditionalFormatting sqref="E35:E36 N35">
    <cfRule type="containsBlanks" dxfId="95" priority="25">
      <formula>LEN(TRIM(E35))=0</formula>
    </cfRule>
  </conditionalFormatting>
  <conditionalFormatting sqref="E13:E14 N13">
    <cfRule type="containsBlanks" dxfId="94" priority="36">
      <formula>LEN(TRIM(E13))=0</formula>
    </cfRule>
  </conditionalFormatting>
  <conditionalFormatting sqref="E15:E16 N15">
    <cfRule type="containsBlanks" dxfId="93" priority="35">
      <formula>LEN(TRIM(E15))=0</formula>
    </cfRule>
  </conditionalFormatting>
  <conditionalFormatting sqref="E17:E18 N17">
    <cfRule type="containsBlanks" dxfId="92" priority="34">
      <formula>LEN(TRIM(E17))=0</formula>
    </cfRule>
  </conditionalFormatting>
  <conditionalFormatting sqref="E19:E20 N19">
    <cfRule type="containsBlanks" dxfId="91" priority="33">
      <formula>LEN(TRIM(E19))=0</formula>
    </cfRule>
  </conditionalFormatting>
  <conditionalFormatting sqref="E21:E22 N21">
    <cfRule type="containsBlanks" dxfId="90" priority="32">
      <formula>LEN(TRIM(E21))=0</formula>
    </cfRule>
  </conditionalFormatting>
  <conditionalFormatting sqref="E23:E24 N23">
    <cfRule type="containsBlanks" dxfId="89" priority="31">
      <formula>LEN(TRIM(E23))=0</formula>
    </cfRule>
  </conditionalFormatting>
  <conditionalFormatting sqref="E25:E26 N25">
    <cfRule type="containsBlanks" dxfId="88" priority="30">
      <formula>LEN(TRIM(E25))=0</formula>
    </cfRule>
  </conditionalFormatting>
  <conditionalFormatting sqref="E27:E28 N27">
    <cfRule type="containsBlanks" dxfId="87" priority="29">
      <formula>LEN(TRIM(E27))=0</formula>
    </cfRule>
  </conditionalFormatting>
  <conditionalFormatting sqref="E29:E30 N29">
    <cfRule type="containsBlanks" dxfId="86" priority="28">
      <formula>LEN(TRIM(E29))=0</formula>
    </cfRule>
  </conditionalFormatting>
  <conditionalFormatting sqref="E31:E32 N31">
    <cfRule type="containsBlanks" dxfId="85" priority="27">
      <formula>LEN(TRIM(E31))=0</formula>
    </cfRule>
  </conditionalFormatting>
  <conditionalFormatting sqref="E33:E34 N33">
    <cfRule type="containsBlanks" dxfId="84" priority="26">
      <formula>LEN(TRIM(E33))=0</formula>
    </cfRule>
  </conditionalFormatting>
  <conditionalFormatting sqref="U13">
    <cfRule type="containsBlanks" dxfId="83" priority="12">
      <formula>LEN(TRIM(U13))=0</formula>
    </cfRule>
  </conditionalFormatting>
  <conditionalFormatting sqref="U15">
    <cfRule type="containsBlanks" dxfId="82" priority="11">
      <formula>LEN(TRIM(U15))=0</formula>
    </cfRule>
  </conditionalFormatting>
  <conditionalFormatting sqref="U17">
    <cfRule type="containsBlanks" dxfId="81" priority="10">
      <formula>LEN(TRIM(U17))=0</formula>
    </cfRule>
  </conditionalFormatting>
  <conditionalFormatting sqref="U19">
    <cfRule type="containsBlanks" dxfId="80" priority="9">
      <formula>LEN(TRIM(U19))=0</formula>
    </cfRule>
  </conditionalFormatting>
  <conditionalFormatting sqref="U21">
    <cfRule type="containsBlanks" dxfId="79" priority="8">
      <formula>LEN(TRIM(U21))=0</formula>
    </cfRule>
  </conditionalFormatting>
  <conditionalFormatting sqref="U23">
    <cfRule type="containsBlanks" dxfId="78" priority="7">
      <formula>LEN(TRIM(U23))=0</formula>
    </cfRule>
  </conditionalFormatting>
  <conditionalFormatting sqref="U25">
    <cfRule type="containsBlanks" dxfId="77" priority="6">
      <formula>LEN(TRIM(U25))=0</formula>
    </cfRule>
  </conditionalFormatting>
  <conditionalFormatting sqref="U27">
    <cfRule type="containsBlanks" dxfId="76" priority="5">
      <formula>LEN(TRIM(U27))=0</formula>
    </cfRule>
  </conditionalFormatting>
  <conditionalFormatting sqref="U29">
    <cfRule type="containsBlanks" dxfId="75" priority="4">
      <formula>LEN(TRIM(U29))=0</formula>
    </cfRule>
  </conditionalFormatting>
  <conditionalFormatting sqref="U31">
    <cfRule type="containsBlanks" dxfId="74" priority="3">
      <formula>LEN(TRIM(U31))=0</formula>
    </cfRule>
  </conditionalFormatting>
  <conditionalFormatting sqref="U33">
    <cfRule type="containsBlanks" dxfId="73" priority="2">
      <formula>LEN(TRIM(U33))=0</formula>
    </cfRule>
  </conditionalFormatting>
  <conditionalFormatting sqref="U35">
    <cfRule type="containsBlanks" dxfId="72" priority="1">
      <formula>LEN(TRIM(U35))=0</formula>
    </cfRule>
  </conditionalFormatting>
  <dataValidations count="1">
    <dataValidation type="date" allowBlank="1" showInputMessage="1" showErrorMessage="1" error="Please enter a valid date!" sqref="E33 E9 E11 E13 E15 E17 E19 E21 E23 E25 E27 E29 E31 E35" xr:uid="{00000000-0002-0000-0100-000000000000}">
      <formula1>41640</formula1>
      <formula2>2958465</formula2>
    </dataValidation>
  </dataValidations>
  <printOptions horizontalCentered="1" verticalCentered="1"/>
  <pageMargins left="0.25" right="0.25" top="0.75" bottom="0.75" header="0.3" footer="0.3"/>
  <pageSetup scale="90" orientation="landscape" r:id="rId1"/>
  <ignoredErrors>
    <ignoredError sqref="AN25:BA27 AF10:AM10 AN11:BA12 AN13:BA14 AN15:BA16 AN17:BA18 AN19:BA20 AN21:BA22 AN23:BA24 AN29:BA34 AN28:BA28"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1">
    <tabColor theme="5" tint="0.59999389629810485"/>
    <pageSetUpPr fitToPage="1"/>
  </sheetPr>
  <dimension ref="A1:CG37"/>
  <sheetViews>
    <sheetView zoomScaleNormal="100" workbookViewId="0">
      <selection activeCell="U9" sqref="U9:AA9"/>
    </sheetView>
  </sheetViews>
  <sheetFormatPr defaultRowHeight="14.25"/>
  <cols>
    <col min="1" max="27" width="1.7109375" style="1" customWidth="1"/>
    <col min="28" max="30" width="2" style="1" customWidth="1"/>
    <col min="31" max="76" width="1.7109375" style="1" customWidth="1"/>
    <col min="77" max="82" width="9.140625" style="1"/>
    <col min="83" max="83" width="23.85546875" style="1" customWidth="1"/>
    <col min="84" max="16384" width="9.140625" style="1"/>
  </cols>
  <sheetData>
    <row r="1" spans="1:85" ht="6" customHeight="1" thickBot="1"/>
    <row r="2" spans="1:85" s="5" customFormat="1" ht="15" customHeight="1">
      <c r="B2" s="254" t="s">
        <v>2</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60" t="s">
        <v>60</v>
      </c>
      <c r="BP2" s="261"/>
      <c r="BQ2" s="261"/>
      <c r="BR2" s="261"/>
      <c r="BS2" s="261"/>
      <c r="BT2" s="261"/>
      <c r="BU2" s="261"/>
      <c r="BV2" s="261"/>
      <c r="BW2" s="262"/>
    </row>
    <row r="3" spans="1:85" s="11" customFormat="1" ht="15" customHeight="1" thickBot="1">
      <c r="B3" s="256"/>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63"/>
      <c r="BP3" s="264"/>
      <c r="BQ3" s="264"/>
      <c r="BR3" s="264"/>
      <c r="BS3" s="264"/>
      <c r="BT3" s="264"/>
      <c r="BU3" s="264"/>
      <c r="BV3" s="264"/>
      <c r="BW3" s="265"/>
    </row>
    <row r="4" spans="1:85" s="11" customFormat="1" ht="15" customHeight="1" thickBot="1">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66" t="str">
        <f>'Drop Down Menus'!B1</f>
        <v>ORA Rev. 6/3/2020</v>
      </c>
      <c r="BP4" s="267"/>
      <c r="BQ4" s="267"/>
      <c r="BR4" s="267"/>
      <c r="BS4" s="267"/>
      <c r="BT4" s="267"/>
      <c r="BU4" s="267"/>
      <c r="BV4" s="267"/>
      <c r="BW4" s="268"/>
    </row>
    <row r="5" spans="1:85" ht="15" customHeight="1" thickBot="1">
      <c r="B5" s="281" t="s">
        <v>59</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3"/>
    </row>
    <row r="6" spans="1:85" ht="15" customHeight="1">
      <c r="B6" s="284" t="s">
        <v>9</v>
      </c>
      <c r="C6" s="285"/>
      <c r="D6" s="285"/>
      <c r="E6" s="162" t="s">
        <v>10</v>
      </c>
      <c r="F6" s="121"/>
      <c r="G6" s="121"/>
      <c r="H6" s="121"/>
      <c r="I6" s="121"/>
      <c r="J6" s="121"/>
      <c r="K6" s="121"/>
      <c r="L6" s="121"/>
      <c r="M6" s="122"/>
      <c r="N6" s="248" t="s">
        <v>11</v>
      </c>
      <c r="O6" s="249"/>
      <c r="P6" s="249"/>
      <c r="Q6" s="249"/>
      <c r="R6" s="249"/>
      <c r="S6" s="249"/>
      <c r="T6" s="250"/>
      <c r="U6" s="248" t="s">
        <v>12</v>
      </c>
      <c r="V6" s="249"/>
      <c r="W6" s="249"/>
      <c r="X6" s="249"/>
      <c r="Y6" s="249"/>
      <c r="Z6" s="249"/>
      <c r="AA6" s="250"/>
      <c r="AB6" s="134" t="s">
        <v>13</v>
      </c>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6"/>
      <c r="BY6" s="22" t="s">
        <v>14</v>
      </c>
      <c r="BZ6" s="18"/>
      <c r="CA6" s="18"/>
      <c r="CB6" s="18"/>
      <c r="CC6" s="18"/>
      <c r="CD6" s="18"/>
      <c r="CE6" s="18"/>
      <c r="CF6" s="18"/>
      <c r="CG6" s="18"/>
    </row>
    <row r="7" spans="1:85" ht="15" customHeight="1">
      <c r="B7" s="286"/>
      <c r="C7" s="287"/>
      <c r="D7" s="287"/>
      <c r="E7" s="163"/>
      <c r="F7" s="124"/>
      <c r="G7" s="124"/>
      <c r="H7" s="124"/>
      <c r="I7" s="124"/>
      <c r="J7" s="124"/>
      <c r="K7" s="124"/>
      <c r="L7" s="124"/>
      <c r="M7" s="125"/>
      <c r="N7" s="251"/>
      <c r="O7" s="252"/>
      <c r="P7" s="252"/>
      <c r="Q7" s="252"/>
      <c r="R7" s="252"/>
      <c r="S7" s="252"/>
      <c r="T7" s="253"/>
      <c r="U7" s="251"/>
      <c r="V7" s="252"/>
      <c r="W7" s="252"/>
      <c r="X7" s="252"/>
      <c r="Y7" s="252"/>
      <c r="Z7" s="252"/>
      <c r="AA7" s="253"/>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8"/>
    </row>
    <row r="8" spans="1:85" ht="15" customHeight="1" thickBot="1">
      <c r="B8" s="288"/>
      <c r="C8" s="289"/>
      <c r="D8" s="289"/>
      <c r="E8" s="233" t="s">
        <v>15</v>
      </c>
      <c r="F8" s="234"/>
      <c r="G8" s="234"/>
      <c r="H8" s="234"/>
      <c r="I8" s="234"/>
      <c r="J8" s="234"/>
      <c r="K8" s="234"/>
      <c r="L8" s="234"/>
      <c r="M8" s="234"/>
      <c r="N8" s="234"/>
      <c r="O8" s="234"/>
      <c r="P8" s="234"/>
      <c r="Q8" s="234"/>
      <c r="R8" s="234"/>
      <c r="S8" s="234"/>
      <c r="T8" s="234"/>
      <c r="U8" s="234"/>
      <c r="V8" s="234"/>
      <c r="W8" s="234"/>
      <c r="X8" s="234"/>
      <c r="Y8" s="234"/>
      <c r="Z8" s="234"/>
      <c r="AA8" s="235"/>
      <c r="AB8" s="131"/>
      <c r="AC8" s="132"/>
      <c r="AD8" s="133"/>
      <c r="AE8" s="305" t="s">
        <v>16</v>
      </c>
      <c r="AF8" s="277"/>
      <c r="AG8" s="277"/>
      <c r="AH8" s="277"/>
      <c r="AI8" s="277"/>
      <c r="AJ8" s="277"/>
      <c r="AK8" s="277"/>
      <c r="AL8" s="277"/>
      <c r="AM8" s="277"/>
      <c r="AN8" s="277" t="s">
        <v>17</v>
      </c>
      <c r="AO8" s="277"/>
      <c r="AP8" s="277"/>
      <c r="AQ8" s="277"/>
      <c r="AR8" s="277"/>
      <c r="AS8" s="277"/>
      <c r="AT8" s="277"/>
      <c r="AU8" s="277"/>
      <c r="AV8" s="277" t="s">
        <v>18</v>
      </c>
      <c r="AW8" s="277"/>
      <c r="AX8" s="277"/>
      <c r="AY8" s="277"/>
      <c r="AZ8" s="277"/>
      <c r="BA8" s="277"/>
      <c r="BB8" s="277" t="s">
        <v>19</v>
      </c>
      <c r="BC8" s="277"/>
      <c r="BD8" s="277"/>
      <c r="BE8" s="277"/>
      <c r="BF8" s="277"/>
      <c r="BG8" s="277"/>
      <c r="BH8" s="277" t="s">
        <v>20</v>
      </c>
      <c r="BI8" s="277"/>
      <c r="BJ8" s="277"/>
      <c r="BK8" s="277"/>
      <c r="BL8" s="277"/>
      <c r="BM8" s="277"/>
      <c r="BN8" s="277"/>
      <c r="BO8" s="277"/>
      <c r="BP8" s="277" t="s">
        <v>21</v>
      </c>
      <c r="BQ8" s="277"/>
      <c r="BR8" s="277"/>
      <c r="BS8" s="277"/>
      <c r="BT8" s="277"/>
      <c r="BU8" s="277"/>
      <c r="BV8" s="277"/>
      <c r="BW8" s="278"/>
      <c r="BY8" s="23"/>
    </row>
    <row r="9" spans="1:85" ht="15" customHeight="1">
      <c r="A9" s="182"/>
      <c r="B9" s="291">
        <v>16</v>
      </c>
      <c r="C9" s="292"/>
      <c r="D9" s="292"/>
      <c r="E9" s="236"/>
      <c r="F9" s="237"/>
      <c r="G9" s="237"/>
      <c r="H9" s="237"/>
      <c r="I9" s="237"/>
      <c r="J9" s="237"/>
      <c r="K9" s="237"/>
      <c r="L9" s="237"/>
      <c r="M9" s="238"/>
      <c r="N9" s="239"/>
      <c r="O9" s="240"/>
      <c r="P9" s="240"/>
      <c r="Q9" s="240"/>
      <c r="R9" s="240"/>
      <c r="S9" s="240"/>
      <c r="T9" s="241"/>
      <c r="U9" s="239"/>
      <c r="V9" s="240"/>
      <c r="W9" s="240"/>
      <c r="X9" s="240"/>
      <c r="Y9" s="240"/>
      <c r="Z9" s="240"/>
      <c r="AA9" s="241"/>
      <c r="AB9" s="192" t="s">
        <v>23</v>
      </c>
      <c r="AC9" s="193"/>
      <c r="AD9" s="194"/>
      <c r="AE9" s="275" t="str">
        <f>IF($U9=0,"",'CA Form'!$AE$12)</f>
        <v/>
      </c>
      <c r="AF9" s="275"/>
      <c r="AG9" s="275"/>
      <c r="AH9" s="275"/>
      <c r="AI9" s="275"/>
      <c r="AJ9" s="275"/>
      <c r="AK9" s="275"/>
      <c r="AL9" s="275"/>
      <c r="AM9" s="275"/>
      <c r="AN9" s="290"/>
      <c r="AO9" s="290"/>
      <c r="AP9" s="290"/>
      <c r="AQ9" s="290"/>
      <c r="AR9" s="290"/>
      <c r="AS9" s="290"/>
      <c r="AT9" s="290"/>
      <c r="AU9" s="290"/>
      <c r="AV9" s="290"/>
      <c r="AW9" s="290"/>
      <c r="AX9" s="290"/>
      <c r="AY9" s="290"/>
      <c r="AZ9" s="290"/>
      <c r="BA9" s="290"/>
      <c r="BB9" s="275" t="str">
        <f>IF($U9=0,"",'CA Form'!$BB$12)</f>
        <v/>
      </c>
      <c r="BC9" s="275"/>
      <c r="BD9" s="275"/>
      <c r="BE9" s="275"/>
      <c r="BF9" s="275"/>
      <c r="BG9" s="275"/>
      <c r="BH9" s="275" t="str">
        <f>IF($U9=0,"",'CA Form'!$BH$12)</f>
        <v/>
      </c>
      <c r="BI9" s="275"/>
      <c r="BJ9" s="275"/>
      <c r="BK9" s="275"/>
      <c r="BL9" s="275"/>
      <c r="BM9" s="275"/>
      <c r="BN9" s="275"/>
      <c r="BO9" s="275"/>
      <c r="BP9" s="275" t="str">
        <f>IF($U9=0,"",'CA Form'!$BP$12)</f>
        <v/>
      </c>
      <c r="BQ9" s="275"/>
      <c r="BR9" s="275"/>
      <c r="BS9" s="275"/>
      <c r="BT9" s="275"/>
      <c r="BU9" s="275"/>
      <c r="BV9" s="275"/>
      <c r="BW9" s="280"/>
    </row>
    <row r="10" spans="1:85" ht="15" customHeight="1" thickBot="1">
      <c r="A10" s="182"/>
      <c r="B10" s="293"/>
      <c r="C10" s="294"/>
      <c r="D10" s="294"/>
      <c r="E10" s="201"/>
      <c r="F10" s="202"/>
      <c r="G10" s="202"/>
      <c r="H10" s="202"/>
      <c r="I10" s="202"/>
      <c r="J10" s="202"/>
      <c r="K10" s="202"/>
      <c r="L10" s="202"/>
      <c r="M10" s="202"/>
      <c r="N10" s="202"/>
      <c r="O10" s="202"/>
      <c r="P10" s="202"/>
      <c r="Q10" s="202"/>
      <c r="R10" s="202"/>
      <c r="S10" s="202"/>
      <c r="T10" s="202"/>
      <c r="U10" s="202"/>
      <c r="V10" s="202"/>
      <c r="W10" s="202"/>
      <c r="X10" s="202"/>
      <c r="Y10" s="202"/>
      <c r="Z10" s="202"/>
      <c r="AA10" s="203"/>
      <c r="AB10" s="269" t="s">
        <v>26</v>
      </c>
      <c r="AC10" s="269"/>
      <c r="AD10" s="270"/>
      <c r="AE10" s="276" t="str">
        <f>IF($U9=0,"",'CA Form'!$AE$13)</f>
        <v/>
      </c>
      <c r="AF10" s="276"/>
      <c r="AG10" s="276"/>
      <c r="AH10" s="276"/>
      <c r="AI10" s="276"/>
      <c r="AJ10" s="276"/>
      <c r="AK10" s="276"/>
      <c r="AL10" s="276"/>
      <c r="AM10" s="276"/>
      <c r="AN10" s="306"/>
      <c r="AO10" s="306"/>
      <c r="AP10" s="306"/>
      <c r="AQ10" s="306"/>
      <c r="AR10" s="306"/>
      <c r="AS10" s="306"/>
      <c r="AT10" s="306"/>
      <c r="AU10" s="306"/>
      <c r="AV10" s="306"/>
      <c r="AW10" s="306"/>
      <c r="AX10" s="306"/>
      <c r="AY10" s="306"/>
      <c r="AZ10" s="306"/>
      <c r="BA10" s="306"/>
      <c r="BB10" s="276" t="str">
        <f>IF($U9=0,"",'CA Form'!$BB$13)</f>
        <v/>
      </c>
      <c r="BC10" s="276"/>
      <c r="BD10" s="276"/>
      <c r="BE10" s="276"/>
      <c r="BF10" s="276"/>
      <c r="BG10" s="276"/>
      <c r="BH10" s="276" t="str">
        <f>IF($U9=0,"",'CA Form'!$BH$13)</f>
        <v/>
      </c>
      <c r="BI10" s="276"/>
      <c r="BJ10" s="276"/>
      <c r="BK10" s="276"/>
      <c r="BL10" s="276"/>
      <c r="BM10" s="276"/>
      <c r="BN10" s="276"/>
      <c r="BO10" s="276"/>
      <c r="BP10" s="276" t="str">
        <f>IF($U9=0,"",'CA Form'!$BP$13)</f>
        <v/>
      </c>
      <c r="BQ10" s="276"/>
      <c r="BR10" s="276"/>
      <c r="BS10" s="276"/>
      <c r="BT10" s="276"/>
      <c r="BU10" s="276"/>
      <c r="BV10" s="276"/>
      <c r="BW10" s="279"/>
    </row>
    <row r="11" spans="1:85" ht="15" customHeight="1">
      <c r="A11" s="182"/>
      <c r="B11" s="291">
        <v>17</v>
      </c>
      <c r="C11" s="292"/>
      <c r="D11" s="292"/>
      <c r="E11" s="236"/>
      <c r="F11" s="237"/>
      <c r="G11" s="237"/>
      <c r="H11" s="237"/>
      <c r="I11" s="237"/>
      <c r="J11" s="237"/>
      <c r="K11" s="237"/>
      <c r="L11" s="237"/>
      <c r="M11" s="238"/>
      <c r="N11" s="239"/>
      <c r="O11" s="240"/>
      <c r="P11" s="240"/>
      <c r="Q11" s="240"/>
      <c r="R11" s="240"/>
      <c r="S11" s="240"/>
      <c r="T11" s="241"/>
      <c r="U11" s="239"/>
      <c r="V11" s="240"/>
      <c r="W11" s="240"/>
      <c r="X11" s="240"/>
      <c r="Y11" s="240"/>
      <c r="Z11" s="240"/>
      <c r="AA11" s="241"/>
      <c r="AB11" s="192" t="s">
        <v>23</v>
      </c>
      <c r="AC11" s="193"/>
      <c r="AD11" s="194"/>
      <c r="AE11" s="275" t="str">
        <f>IF($U11=0,"",'CA Form'!$AE$12)</f>
        <v/>
      </c>
      <c r="AF11" s="275"/>
      <c r="AG11" s="275"/>
      <c r="AH11" s="275"/>
      <c r="AI11" s="275"/>
      <c r="AJ11" s="275"/>
      <c r="AK11" s="275"/>
      <c r="AL11" s="275"/>
      <c r="AM11" s="275"/>
      <c r="AN11" s="290"/>
      <c r="AO11" s="290"/>
      <c r="AP11" s="290"/>
      <c r="AQ11" s="290"/>
      <c r="AR11" s="290"/>
      <c r="AS11" s="290"/>
      <c r="AT11" s="290"/>
      <c r="AU11" s="290"/>
      <c r="AV11" s="290"/>
      <c r="AW11" s="290"/>
      <c r="AX11" s="290"/>
      <c r="AY11" s="290"/>
      <c r="AZ11" s="290"/>
      <c r="BA11" s="290"/>
      <c r="BB11" s="275" t="str">
        <f>IF($U11=0,"",'CA Form'!$BB$12)</f>
        <v/>
      </c>
      <c r="BC11" s="275"/>
      <c r="BD11" s="275"/>
      <c r="BE11" s="275"/>
      <c r="BF11" s="275"/>
      <c r="BG11" s="275"/>
      <c r="BH11" s="275" t="str">
        <f>IF($U11=0,"",'CA Form'!$BH$12)</f>
        <v/>
      </c>
      <c r="BI11" s="275"/>
      <c r="BJ11" s="275"/>
      <c r="BK11" s="275"/>
      <c r="BL11" s="275"/>
      <c r="BM11" s="275"/>
      <c r="BN11" s="275"/>
      <c r="BO11" s="275"/>
      <c r="BP11" s="275" t="str">
        <f>IF($U11=0,"",'CA Form'!$BP$12)</f>
        <v/>
      </c>
      <c r="BQ11" s="275"/>
      <c r="BR11" s="275"/>
      <c r="BS11" s="275"/>
      <c r="BT11" s="275"/>
      <c r="BU11" s="275"/>
      <c r="BV11" s="275"/>
      <c r="BW11" s="280"/>
    </row>
    <row r="12" spans="1:85" ht="15" customHeight="1" thickBot="1">
      <c r="A12" s="182"/>
      <c r="B12" s="293"/>
      <c r="C12" s="294"/>
      <c r="D12" s="294"/>
      <c r="E12" s="201"/>
      <c r="F12" s="202"/>
      <c r="G12" s="202"/>
      <c r="H12" s="202"/>
      <c r="I12" s="202"/>
      <c r="J12" s="202"/>
      <c r="K12" s="202"/>
      <c r="L12" s="202"/>
      <c r="M12" s="202"/>
      <c r="N12" s="202"/>
      <c r="O12" s="202"/>
      <c r="P12" s="202"/>
      <c r="Q12" s="202"/>
      <c r="R12" s="202"/>
      <c r="S12" s="202"/>
      <c r="T12" s="202"/>
      <c r="U12" s="202"/>
      <c r="V12" s="202"/>
      <c r="W12" s="202"/>
      <c r="X12" s="202"/>
      <c r="Y12" s="202"/>
      <c r="Z12" s="202"/>
      <c r="AA12" s="203"/>
      <c r="AB12" s="269" t="s">
        <v>26</v>
      </c>
      <c r="AC12" s="269"/>
      <c r="AD12" s="270"/>
      <c r="AE12" s="276" t="str">
        <f>IF($U11=0,"",'CA Form'!$AE$13)</f>
        <v/>
      </c>
      <c r="AF12" s="276"/>
      <c r="AG12" s="276"/>
      <c r="AH12" s="276"/>
      <c r="AI12" s="276"/>
      <c r="AJ12" s="276"/>
      <c r="AK12" s="276"/>
      <c r="AL12" s="276"/>
      <c r="AM12" s="276"/>
      <c r="AN12" s="306"/>
      <c r="AO12" s="306"/>
      <c r="AP12" s="306"/>
      <c r="AQ12" s="306"/>
      <c r="AR12" s="306"/>
      <c r="AS12" s="306"/>
      <c r="AT12" s="306"/>
      <c r="AU12" s="306"/>
      <c r="AV12" s="306"/>
      <c r="AW12" s="306"/>
      <c r="AX12" s="306"/>
      <c r="AY12" s="306"/>
      <c r="AZ12" s="306"/>
      <c r="BA12" s="306"/>
      <c r="BB12" s="276" t="str">
        <f>IF($U11=0,"",'CA Form'!$BB$13)</f>
        <v/>
      </c>
      <c r="BC12" s="276"/>
      <c r="BD12" s="276"/>
      <c r="BE12" s="276"/>
      <c r="BF12" s="276"/>
      <c r="BG12" s="276"/>
      <c r="BH12" s="276" t="str">
        <f>IF($U11=0,"",'CA Form'!$BH$13)</f>
        <v/>
      </c>
      <c r="BI12" s="276"/>
      <c r="BJ12" s="276"/>
      <c r="BK12" s="276"/>
      <c r="BL12" s="276"/>
      <c r="BM12" s="276"/>
      <c r="BN12" s="276"/>
      <c r="BO12" s="276"/>
      <c r="BP12" s="276" t="str">
        <f>IF($U11=0,"",'CA Form'!$BP$13)</f>
        <v/>
      </c>
      <c r="BQ12" s="276"/>
      <c r="BR12" s="276"/>
      <c r="BS12" s="276"/>
      <c r="BT12" s="276"/>
      <c r="BU12" s="276"/>
      <c r="BV12" s="276"/>
      <c r="BW12" s="279"/>
    </row>
    <row r="13" spans="1:85" ht="15" customHeight="1">
      <c r="A13" s="182"/>
      <c r="B13" s="291">
        <v>18</v>
      </c>
      <c r="C13" s="292"/>
      <c r="D13" s="292"/>
      <c r="E13" s="236"/>
      <c r="F13" s="237"/>
      <c r="G13" s="237"/>
      <c r="H13" s="237"/>
      <c r="I13" s="237"/>
      <c r="J13" s="237"/>
      <c r="K13" s="237"/>
      <c r="L13" s="237"/>
      <c r="M13" s="238"/>
      <c r="N13" s="239"/>
      <c r="O13" s="240"/>
      <c r="P13" s="240"/>
      <c r="Q13" s="240"/>
      <c r="R13" s="240"/>
      <c r="S13" s="240"/>
      <c r="T13" s="241"/>
      <c r="U13" s="239"/>
      <c r="V13" s="240"/>
      <c r="W13" s="240"/>
      <c r="X13" s="240"/>
      <c r="Y13" s="240"/>
      <c r="Z13" s="240"/>
      <c r="AA13" s="241"/>
      <c r="AB13" s="192" t="s">
        <v>23</v>
      </c>
      <c r="AC13" s="193"/>
      <c r="AD13" s="194"/>
      <c r="AE13" s="275" t="str">
        <f>IF($U13=0,"",'CA Form'!$AE$12)</f>
        <v/>
      </c>
      <c r="AF13" s="275"/>
      <c r="AG13" s="275"/>
      <c r="AH13" s="275"/>
      <c r="AI13" s="275"/>
      <c r="AJ13" s="275"/>
      <c r="AK13" s="275"/>
      <c r="AL13" s="275"/>
      <c r="AM13" s="275"/>
      <c r="AN13" s="290"/>
      <c r="AO13" s="290"/>
      <c r="AP13" s="290"/>
      <c r="AQ13" s="290"/>
      <c r="AR13" s="290"/>
      <c r="AS13" s="290"/>
      <c r="AT13" s="290"/>
      <c r="AU13" s="290"/>
      <c r="AV13" s="290"/>
      <c r="AW13" s="290"/>
      <c r="AX13" s="290"/>
      <c r="AY13" s="290"/>
      <c r="AZ13" s="290"/>
      <c r="BA13" s="290"/>
      <c r="BB13" s="275" t="str">
        <f>IF($U13=0,"",'CA Form'!$BB$12)</f>
        <v/>
      </c>
      <c r="BC13" s="275"/>
      <c r="BD13" s="275"/>
      <c r="BE13" s="275"/>
      <c r="BF13" s="275"/>
      <c r="BG13" s="275"/>
      <c r="BH13" s="275" t="str">
        <f>IF($U13=0,"",'CA Form'!$BH$12)</f>
        <v/>
      </c>
      <c r="BI13" s="275"/>
      <c r="BJ13" s="275"/>
      <c r="BK13" s="275"/>
      <c r="BL13" s="275"/>
      <c r="BM13" s="275"/>
      <c r="BN13" s="275"/>
      <c r="BO13" s="275"/>
      <c r="BP13" s="275" t="str">
        <f>IF($U13=0,"",'CA Form'!$BP$12)</f>
        <v/>
      </c>
      <c r="BQ13" s="275"/>
      <c r="BR13" s="275"/>
      <c r="BS13" s="275"/>
      <c r="BT13" s="275"/>
      <c r="BU13" s="275"/>
      <c r="BV13" s="275"/>
      <c r="BW13" s="280"/>
    </row>
    <row r="14" spans="1:85" ht="15" customHeight="1" thickBot="1">
      <c r="A14" s="182"/>
      <c r="B14" s="293"/>
      <c r="C14" s="294"/>
      <c r="D14" s="294"/>
      <c r="E14" s="201"/>
      <c r="F14" s="202"/>
      <c r="G14" s="202"/>
      <c r="H14" s="202"/>
      <c r="I14" s="202"/>
      <c r="J14" s="202"/>
      <c r="K14" s="202"/>
      <c r="L14" s="202"/>
      <c r="M14" s="202"/>
      <c r="N14" s="202"/>
      <c r="O14" s="202"/>
      <c r="P14" s="202"/>
      <c r="Q14" s="202"/>
      <c r="R14" s="202"/>
      <c r="S14" s="202"/>
      <c r="T14" s="202"/>
      <c r="U14" s="202"/>
      <c r="V14" s="202"/>
      <c r="W14" s="202"/>
      <c r="X14" s="202"/>
      <c r="Y14" s="202"/>
      <c r="Z14" s="202"/>
      <c r="AA14" s="203"/>
      <c r="AB14" s="269" t="s">
        <v>26</v>
      </c>
      <c r="AC14" s="269"/>
      <c r="AD14" s="270"/>
      <c r="AE14" s="276" t="str">
        <f>IF($U13=0,"",'CA Form'!$AE$13)</f>
        <v/>
      </c>
      <c r="AF14" s="276"/>
      <c r="AG14" s="276"/>
      <c r="AH14" s="276"/>
      <c r="AI14" s="276"/>
      <c r="AJ14" s="276"/>
      <c r="AK14" s="276"/>
      <c r="AL14" s="276"/>
      <c r="AM14" s="276"/>
      <c r="AN14" s="306"/>
      <c r="AO14" s="306"/>
      <c r="AP14" s="306"/>
      <c r="AQ14" s="306"/>
      <c r="AR14" s="306"/>
      <c r="AS14" s="306"/>
      <c r="AT14" s="306"/>
      <c r="AU14" s="306"/>
      <c r="AV14" s="306"/>
      <c r="AW14" s="306"/>
      <c r="AX14" s="306"/>
      <c r="AY14" s="306"/>
      <c r="AZ14" s="306"/>
      <c r="BA14" s="306"/>
      <c r="BB14" s="276" t="str">
        <f>IF($U13=0,"",'CA Form'!$BB$13)</f>
        <v/>
      </c>
      <c r="BC14" s="276"/>
      <c r="BD14" s="276"/>
      <c r="BE14" s="276"/>
      <c r="BF14" s="276"/>
      <c r="BG14" s="276"/>
      <c r="BH14" s="276" t="str">
        <f>IF($U13=0,"",'CA Form'!$BH$13)</f>
        <v/>
      </c>
      <c r="BI14" s="276"/>
      <c r="BJ14" s="276"/>
      <c r="BK14" s="276"/>
      <c r="BL14" s="276"/>
      <c r="BM14" s="276"/>
      <c r="BN14" s="276"/>
      <c r="BO14" s="276"/>
      <c r="BP14" s="276" t="str">
        <f>IF($U13=0,"",'CA Form'!$BP$13)</f>
        <v/>
      </c>
      <c r="BQ14" s="276"/>
      <c r="BR14" s="276"/>
      <c r="BS14" s="276"/>
      <c r="BT14" s="276"/>
      <c r="BU14" s="276"/>
      <c r="BV14" s="276"/>
      <c r="BW14" s="279"/>
    </row>
    <row r="15" spans="1:85" ht="15" customHeight="1">
      <c r="A15" s="182"/>
      <c r="B15" s="291">
        <v>19</v>
      </c>
      <c r="C15" s="292"/>
      <c r="D15" s="292"/>
      <c r="E15" s="236"/>
      <c r="F15" s="237"/>
      <c r="G15" s="237"/>
      <c r="H15" s="237"/>
      <c r="I15" s="237"/>
      <c r="J15" s="237"/>
      <c r="K15" s="237"/>
      <c r="L15" s="237"/>
      <c r="M15" s="238"/>
      <c r="N15" s="239"/>
      <c r="O15" s="240"/>
      <c r="P15" s="240"/>
      <c r="Q15" s="240"/>
      <c r="R15" s="240"/>
      <c r="S15" s="240"/>
      <c r="T15" s="241"/>
      <c r="U15" s="239"/>
      <c r="V15" s="240"/>
      <c r="W15" s="240"/>
      <c r="X15" s="240"/>
      <c r="Y15" s="240"/>
      <c r="Z15" s="240"/>
      <c r="AA15" s="241"/>
      <c r="AB15" s="192" t="s">
        <v>23</v>
      </c>
      <c r="AC15" s="193"/>
      <c r="AD15" s="194"/>
      <c r="AE15" s="275" t="str">
        <f>IF($U15=0,"",'CA Form'!$AE$12)</f>
        <v/>
      </c>
      <c r="AF15" s="275"/>
      <c r="AG15" s="275"/>
      <c r="AH15" s="275"/>
      <c r="AI15" s="275"/>
      <c r="AJ15" s="275"/>
      <c r="AK15" s="275"/>
      <c r="AL15" s="275"/>
      <c r="AM15" s="275"/>
      <c r="AN15" s="290"/>
      <c r="AO15" s="290"/>
      <c r="AP15" s="290"/>
      <c r="AQ15" s="290"/>
      <c r="AR15" s="290"/>
      <c r="AS15" s="290"/>
      <c r="AT15" s="290"/>
      <c r="AU15" s="290"/>
      <c r="AV15" s="290"/>
      <c r="AW15" s="290"/>
      <c r="AX15" s="290"/>
      <c r="AY15" s="290"/>
      <c r="AZ15" s="290"/>
      <c r="BA15" s="290"/>
      <c r="BB15" s="275" t="str">
        <f>IF($U15=0,"",'CA Form'!$BB$12)</f>
        <v/>
      </c>
      <c r="BC15" s="275"/>
      <c r="BD15" s="275"/>
      <c r="BE15" s="275"/>
      <c r="BF15" s="275"/>
      <c r="BG15" s="275"/>
      <c r="BH15" s="275" t="str">
        <f>IF($U15=0,"",'CA Form'!$BH$12)</f>
        <v/>
      </c>
      <c r="BI15" s="275"/>
      <c r="BJ15" s="275"/>
      <c r="BK15" s="275"/>
      <c r="BL15" s="275"/>
      <c r="BM15" s="275"/>
      <c r="BN15" s="275"/>
      <c r="BO15" s="275"/>
      <c r="BP15" s="275" t="str">
        <f>IF($U15=0,"",'CA Form'!$BP$12)</f>
        <v/>
      </c>
      <c r="BQ15" s="275"/>
      <c r="BR15" s="275"/>
      <c r="BS15" s="275"/>
      <c r="BT15" s="275"/>
      <c r="BU15" s="275"/>
      <c r="BV15" s="275"/>
      <c r="BW15" s="280"/>
    </row>
    <row r="16" spans="1:85" ht="15" customHeight="1" thickBot="1">
      <c r="A16" s="182"/>
      <c r="B16" s="293"/>
      <c r="C16" s="294"/>
      <c r="D16" s="294"/>
      <c r="E16" s="201"/>
      <c r="F16" s="202"/>
      <c r="G16" s="202"/>
      <c r="H16" s="202"/>
      <c r="I16" s="202"/>
      <c r="J16" s="202"/>
      <c r="K16" s="202"/>
      <c r="L16" s="202"/>
      <c r="M16" s="202"/>
      <c r="N16" s="202"/>
      <c r="O16" s="202"/>
      <c r="P16" s="202"/>
      <c r="Q16" s="202"/>
      <c r="R16" s="202"/>
      <c r="S16" s="202"/>
      <c r="T16" s="202"/>
      <c r="U16" s="202"/>
      <c r="V16" s="202"/>
      <c r="W16" s="202"/>
      <c r="X16" s="202"/>
      <c r="Y16" s="202"/>
      <c r="Z16" s="202"/>
      <c r="AA16" s="203"/>
      <c r="AB16" s="269" t="s">
        <v>26</v>
      </c>
      <c r="AC16" s="269"/>
      <c r="AD16" s="270"/>
      <c r="AE16" s="276" t="str">
        <f>IF($U15=0,"",'CA Form'!$AE$13)</f>
        <v/>
      </c>
      <c r="AF16" s="276"/>
      <c r="AG16" s="276"/>
      <c r="AH16" s="276"/>
      <c r="AI16" s="276"/>
      <c r="AJ16" s="276"/>
      <c r="AK16" s="276"/>
      <c r="AL16" s="276"/>
      <c r="AM16" s="276"/>
      <c r="AN16" s="306"/>
      <c r="AO16" s="306"/>
      <c r="AP16" s="306"/>
      <c r="AQ16" s="306"/>
      <c r="AR16" s="306"/>
      <c r="AS16" s="306"/>
      <c r="AT16" s="306"/>
      <c r="AU16" s="306"/>
      <c r="AV16" s="306"/>
      <c r="AW16" s="306"/>
      <c r="AX16" s="306"/>
      <c r="AY16" s="306"/>
      <c r="AZ16" s="306"/>
      <c r="BA16" s="306"/>
      <c r="BB16" s="276" t="str">
        <f>IF($U15=0,"",'CA Form'!$BB$13)</f>
        <v/>
      </c>
      <c r="BC16" s="276"/>
      <c r="BD16" s="276"/>
      <c r="BE16" s="276"/>
      <c r="BF16" s="276"/>
      <c r="BG16" s="276"/>
      <c r="BH16" s="276" t="str">
        <f>IF($U15=0,"",'CA Form'!$BH$13)</f>
        <v/>
      </c>
      <c r="BI16" s="276"/>
      <c r="BJ16" s="276"/>
      <c r="BK16" s="276"/>
      <c r="BL16" s="276"/>
      <c r="BM16" s="276"/>
      <c r="BN16" s="276"/>
      <c r="BO16" s="276"/>
      <c r="BP16" s="276" t="str">
        <f>IF($U15=0,"",'CA Form'!$BP$13)</f>
        <v/>
      </c>
      <c r="BQ16" s="276"/>
      <c r="BR16" s="276"/>
      <c r="BS16" s="276"/>
      <c r="BT16" s="276"/>
      <c r="BU16" s="276"/>
      <c r="BV16" s="276"/>
      <c r="BW16" s="279"/>
    </row>
    <row r="17" spans="1:75" ht="15" customHeight="1">
      <c r="A17" s="182"/>
      <c r="B17" s="291">
        <v>20</v>
      </c>
      <c r="C17" s="292"/>
      <c r="D17" s="292"/>
      <c r="E17" s="236"/>
      <c r="F17" s="237"/>
      <c r="G17" s="237"/>
      <c r="H17" s="237"/>
      <c r="I17" s="237"/>
      <c r="J17" s="237"/>
      <c r="K17" s="237"/>
      <c r="L17" s="237"/>
      <c r="M17" s="238"/>
      <c r="N17" s="239"/>
      <c r="O17" s="240"/>
      <c r="P17" s="240"/>
      <c r="Q17" s="240"/>
      <c r="R17" s="240"/>
      <c r="S17" s="240"/>
      <c r="T17" s="241"/>
      <c r="U17" s="239"/>
      <c r="V17" s="240"/>
      <c r="W17" s="240"/>
      <c r="X17" s="240"/>
      <c r="Y17" s="240"/>
      <c r="Z17" s="240"/>
      <c r="AA17" s="241"/>
      <c r="AB17" s="192" t="s">
        <v>23</v>
      </c>
      <c r="AC17" s="193"/>
      <c r="AD17" s="194"/>
      <c r="AE17" s="275" t="str">
        <f>IF($U17=0,"",'CA Form'!$AE$12)</f>
        <v/>
      </c>
      <c r="AF17" s="275"/>
      <c r="AG17" s="275"/>
      <c r="AH17" s="275"/>
      <c r="AI17" s="275"/>
      <c r="AJ17" s="275"/>
      <c r="AK17" s="275"/>
      <c r="AL17" s="275"/>
      <c r="AM17" s="275"/>
      <c r="AN17" s="290"/>
      <c r="AO17" s="290"/>
      <c r="AP17" s="290"/>
      <c r="AQ17" s="290"/>
      <c r="AR17" s="290"/>
      <c r="AS17" s="290"/>
      <c r="AT17" s="290"/>
      <c r="AU17" s="290"/>
      <c r="AV17" s="290"/>
      <c r="AW17" s="290"/>
      <c r="AX17" s="290"/>
      <c r="AY17" s="290"/>
      <c r="AZ17" s="290"/>
      <c r="BA17" s="290"/>
      <c r="BB17" s="275" t="str">
        <f>IF($U17=0,"",'CA Form'!$BB$12)</f>
        <v/>
      </c>
      <c r="BC17" s="275"/>
      <c r="BD17" s="275"/>
      <c r="BE17" s="275"/>
      <c r="BF17" s="275"/>
      <c r="BG17" s="275"/>
      <c r="BH17" s="275" t="str">
        <f>IF($U17=0,"",'CA Form'!$BH$12)</f>
        <v/>
      </c>
      <c r="BI17" s="275"/>
      <c r="BJ17" s="275"/>
      <c r="BK17" s="275"/>
      <c r="BL17" s="275"/>
      <c r="BM17" s="275"/>
      <c r="BN17" s="275"/>
      <c r="BO17" s="275"/>
      <c r="BP17" s="275" t="str">
        <f>IF($U17=0,"",'CA Form'!$BP$12)</f>
        <v/>
      </c>
      <c r="BQ17" s="275"/>
      <c r="BR17" s="275"/>
      <c r="BS17" s="275"/>
      <c r="BT17" s="275"/>
      <c r="BU17" s="275"/>
      <c r="BV17" s="275"/>
      <c r="BW17" s="280"/>
    </row>
    <row r="18" spans="1:75" ht="15" customHeight="1" thickBot="1">
      <c r="A18" s="182"/>
      <c r="B18" s="293"/>
      <c r="C18" s="294"/>
      <c r="D18" s="294"/>
      <c r="E18" s="201"/>
      <c r="F18" s="202"/>
      <c r="G18" s="202"/>
      <c r="H18" s="202"/>
      <c r="I18" s="202"/>
      <c r="J18" s="202"/>
      <c r="K18" s="202"/>
      <c r="L18" s="202"/>
      <c r="M18" s="202"/>
      <c r="N18" s="202"/>
      <c r="O18" s="202"/>
      <c r="P18" s="202"/>
      <c r="Q18" s="202"/>
      <c r="R18" s="202"/>
      <c r="S18" s="202"/>
      <c r="T18" s="202"/>
      <c r="U18" s="202"/>
      <c r="V18" s="202"/>
      <c r="W18" s="202"/>
      <c r="X18" s="202"/>
      <c r="Y18" s="202"/>
      <c r="Z18" s="202"/>
      <c r="AA18" s="203"/>
      <c r="AB18" s="269" t="s">
        <v>26</v>
      </c>
      <c r="AC18" s="269"/>
      <c r="AD18" s="270"/>
      <c r="AE18" s="276" t="str">
        <f>IF($U17=0,"",'CA Form'!$AE$13)</f>
        <v/>
      </c>
      <c r="AF18" s="276"/>
      <c r="AG18" s="276"/>
      <c r="AH18" s="276"/>
      <c r="AI18" s="276"/>
      <c r="AJ18" s="276"/>
      <c r="AK18" s="276"/>
      <c r="AL18" s="276"/>
      <c r="AM18" s="276"/>
      <c r="AN18" s="306"/>
      <c r="AO18" s="306"/>
      <c r="AP18" s="306"/>
      <c r="AQ18" s="306"/>
      <c r="AR18" s="306"/>
      <c r="AS18" s="306"/>
      <c r="AT18" s="306"/>
      <c r="AU18" s="306"/>
      <c r="AV18" s="306"/>
      <c r="AW18" s="306"/>
      <c r="AX18" s="306"/>
      <c r="AY18" s="306"/>
      <c r="AZ18" s="306"/>
      <c r="BA18" s="306"/>
      <c r="BB18" s="276" t="str">
        <f>IF($U17=0,"",'CA Form'!$BB$13)</f>
        <v/>
      </c>
      <c r="BC18" s="276"/>
      <c r="BD18" s="276"/>
      <c r="BE18" s="276"/>
      <c r="BF18" s="276"/>
      <c r="BG18" s="276"/>
      <c r="BH18" s="276" t="str">
        <f>IF($U17=0,"",'CA Form'!$BH$13)</f>
        <v/>
      </c>
      <c r="BI18" s="276"/>
      <c r="BJ18" s="276"/>
      <c r="BK18" s="276"/>
      <c r="BL18" s="276"/>
      <c r="BM18" s="276"/>
      <c r="BN18" s="276"/>
      <c r="BO18" s="276"/>
      <c r="BP18" s="276" t="str">
        <f>IF($U17=0,"",'CA Form'!$BP$13)</f>
        <v/>
      </c>
      <c r="BQ18" s="276"/>
      <c r="BR18" s="276"/>
      <c r="BS18" s="276"/>
      <c r="BT18" s="276"/>
      <c r="BU18" s="276"/>
      <c r="BV18" s="276"/>
      <c r="BW18" s="279"/>
    </row>
    <row r="19" spans="1:75" ht="15" customHeight="1">
      <c r="A19" s="182"/>
      <c r="B19" s="291">
        <v>21</v>
      </c>
      <c r="C19" s="292"/>
      <c r="D19" s="292"/>
      <c r="E19" s="236"/>
      <c r="F19" s="237"/>
      <c r="G19" s="237"/>
      <c r="H19" s="237"/>
      <c r="I19" s="237"/>
      <c r="J19" s="237"/>
      <c r="K19" s="237"/>
      <c r="L19" s="237"/>
      <c r="M19" s="238"/>
      <c r="N19" s="239"/>
      <c r="O19" s="240"/>
      <c r="P19" s="240"/>
      <c r="Q19" s="240"/>
      <c r="R19" s="240"/>
      <c r="S19" s="240"/>
      <c r="T19" s="241"/>
      <c r="U19" s="239"/>
      <c r="V19" s="240"/>
      <c r="W19" s="240"/>
      <c r="X19" s="240"/>
      <c r="Y19" s="240"/>
      <c r="Z19" s="240"/>
      <c r="AA19" s="241"/>
      <c r="AB19" s="192" t="s">
        <v>23</v>
      </c>
      <c r="AC19" s="193"/>
      <c r="AD19" s="194"/>
      <c r="AE19" s="275" t="str">
        <f>IF($U19=0,"",'CA Form'!$AE$12)</f>
        <v/>
      </c>
      <c r="AF19" s="275"/>
      <c r="AG19" s="275"/>
      <c r="AH19" s="275"/>
      <c r="AI19" s="275"/>
      <c r="AJ19" s="275"/>
      <c r="AK19" s="275"/>
      <c r="AL19" s="275"/>
      <c r="AM19" s="275"/>
      <c r="AN19" s="290"/>
      <c r="AO19" s="290"/>
      <c r="AP19" s="290"/>
      <c r="AQ19" s="290"/>
      <c r="AR19" s="290"/>
      <c r="AS19" s="290"/>
      <c r="AT19" s="290"/>
      <c r="AU19" s="290"/>
      <c r="AV19" s="290"/>
      <c r="AW19" s="290"/>
      <c r="AX19" s="290"/>
      <c r="AY19" s="290"/>
      <c r="AZ19" s="290"/>
      <c r="BA19" s="290"/>
      <c r="BB19" s="275" t="str">
        <f>IF($U19=0,"",'CA Form'!$BB$12)</f>
        <v/>
      </c>
      <c r="BC19" s="275"/>
      <c r="BD19" s="275"/>
      <c r="BE19" s="275"/>
      <c r="BF19" s="275"/>
      <c r="BG19" s="275"/>
      <c r="BH19" s="275" t="str">
        <f>IF($U19=0,"",'CA Form'!$BH$12)</f>
        <v/>
      </c>
      <c r="BI19" s="275"/>
      <c r="BJ19" s="275"/>
      <c r="BK19" s="275"/>
      <c r="BL19" s="275"/>
      <c r="BM19" s="275"/>
      <c r="BN19" s="275"/>
      <c r="BO19" s="275"/>
      <c r="BP19" s="275" t="str">
        <f>IF($U19=0,"",'CA Form'!$BP$12)</f>
        <v/>
      </c>
      <c r="BQ19" s="275"/>
      <c r="BR19" s="275"/>
      <c r="BS19" s="275"/>
      <c r="BT19" s="275"/>
      <c r="BU19" s="275"/>
      <c r="BV19" s="275"/>
      <c r="BW19" s="280"/>
    </row>
    <row r="20" spans="1:75" ht="15" customHeight="1" thickBot="1">
      <c r="A20" s="182"/>
      <c r="B20" s="293"/>
      <c r="C20" s="294"/>
      <c r="D20" s="294"/>
      <c r="E20" s="201"/>
      <c r="F20" s="202"/>
      <c r="G20" s="202"/>
      <c r="H20" s="202"/>
      <c r="I20" s="202"/>
      <c r="J20" s="202"/>
      <c r="K20" s="202"/>
      <c r="L20" s="202"/>
      <c r="M20" s="202"/>
      <c r="N20" s="202"/>
      <c r="O20" s="202"/>
      <c r="P20" s="202"/>
      <c r="Q20" s="202"/>
      <c r="R20" s="202"/>
      <c r="S20" s="202"/>
      <c r="T20" s="202"/>
      <c r="U20" s="202"/>
      <c r="V20" s="202"/>
      <c r="W20" s="202"/>
      <c r="X20" s="202"/>
      <c r="Y20" s="202"/>
      <c r="Z20" s="202"/>
      <c r="AA20" s="203"/>
      <c r="AB20" s="269" t="s">
        <v>26</v>
      </c>
      <c r="AC20" s="269"/>
      <c r="AD20" s="270"/>
      <c r="AE20" s="276" t="str">
        <f>IF($U19=0,"",'CA Form'!$AE$13)</f>
        <v/>
      </c>
      <c r="AF20" s="276"/>
      <c r="AG20" s="276"/>
      <c r="AH20" s="276"/>
      <c r="AI20" s="276"/>
      <c r="AJ20" s="276"/>
      <c r="AK20" s="276"/>
      <c r="AL20" s="276"/>
      <c r="AM20" s="276"/>
      <c r="AN20" s="306"/>
      <c r="AO20" s="306"/>
      <c r="AP20" s="306"/>
      <c r="AQ20" s="306"/>
      <c r="AR20" s="306"/>
      <c r="AS20" s="306"/>
      <c r="AT20" s="306"/>
      <c r="AU20" s="306"/>
      <c r="AV20" s="306"/>
      <c r="AW20" s="306"/>
      <c r="AX20" s="306"/>
      <c r="AY20" s="306"/>
      <c r="AZ20" s="306"/>
      <c r="BA20" s="306"/>
      <c r="BB20" s="276" t="str">
        <f>IF($U19=0,"",'CA Form'!$BB$13)</f>
        <v/>
      </c>
      <c r="BC20" s="276"/>
      <c r="BD20" s="276"/>
      <c r="BE20" s="276"/>
      <c r="BF20" s="276"/>
      <c r="BG20" s="276"/>
      <c r="BH20" s="276" t="str">
        <f>IF($U19=0,"",'CA Form'!$BH$13)</f>
        <v/>
      </c>
      <c r="BI20" s="276"/>
      <c r="BJ20" s="276"/>
      <c r="BK20" s="276"/>
      <c r="BL20" s="276"/>
      <c r="BM20" s="276"/>
      <c r="BN20" s="276"/>
      <c r="BO20" s="276"/>
      <c r="BP20" s="276" t="str">
        <f>IF($U19=0,"",'CA Form'!$BP$13)</f>
        <v/>
      </c>
      <c r="BQ20" s="276"/>
      <c r="BR20" s="276"/>
      <c r="BS20" s="276"/>
      <c r="BT20" s="276"/>
      <c r="BU20" s="276"/>
      <c r="BV20" s="276"/>
      <c r="BW20" s="279"/>
    </row>
    <row r="21" spans="1:75" ht="15" customHeight="1">
      <c r="A21" s="182"/>
      <c r="B21" s="291">
        <v>22</v>
      </c>
      <c r="C21" s="292"/>
      <c r="D21" s="292"/>
      <c r="E21" s="236"/>
      <c r="F21" s="237"/>
      <c r="G21" s="237"/>
      <c r="H21" s="237"/>
      <c r="I21" s="237"/>
      <c r="J21" s="237"/>
      <c r="K21" s="237"/>
      <c r="L21" s="237"/>
      <c r="M21" s="238"/>
      <c r="N21" s="239"/>
      <c r="O21" s="240"/>
      <c r="P21" s="240"/>
      <c r="Q21" s="240"/>
      <c r="R21" s="240"/>
      <c r="S21" s="240"/>
      <c r="T21" s="241"/>
      <c r="U21" s="239"/>
      <c r="V21" s="240"/>
      <c r="W21" s="240"/>
      <c r="X21" s="240"/>
      <c r="Y21" s="240"/>
      <c r="Z21" s="240"/>
      <c r="AA21" s="241"/>
      <c r="AB21" s="192" t="s">
        <v>23</v>
      </c>
      <c r="AC21" s="193"/>
      <c r="AD21" s="194"/>
      <c r="AE21" s="275" t="str">
        <f>IF($U21=0,"",'CA Form'!$AE$12)</f>
        <v/>
      </c>
      <c r="AF21" s="275"/>
      <c r="AG21" s="275"/>
      <c r="AH21" s="275"/>
      <c r="AI21" s="275"/>
      <c r="AJ21" s="275"/>
      <c r="AK21" s="275"/>
      <c r="AL21" s="275"/>
      <c r="AM21" s="275"/>
      <c r="AN21" s="290"/>
      <c r="AO21" s="290"/>
      <c r="AP21" s="290"/>
      <c r="AQ21" s="290"/>
      <c r="AR21" s="290"/>
      <c r="AS21" s="290"/>
      <c r="AT21" s="290"/>
      <c r="AU21" s="290"/>
      <c r="AV21" s="290"/>
      <c r="AW21" s="290"/>
      <c r="AX21" s="290"/>
      <c r="AY21" s="290"/>
      <c r="AZ21" s="290"/>
      <c r="BA21" s="290"/>
      <c r="BB21" s="275" t="str">
        <f>IF($U21=0,"",'CA Form'!$BB$12)</f>
        <v/>
      </c>
      <c r="BC21" s="275"/>
      <c r="BD21" s="275"/>
      <c r="BE21" s="275"/>
      <c r="BF21" s="275"/>
      <c r="BG21" s="275"/>
      <c r="BH21" s="275" t="str">
        <f>IF($U21=0,"",'CA Form'!$BH$12)</f>
        <v/>
      </c>
      <c r="BI21" s="275"/>
      <c r="BJ21" s="275"/>
      <c r="BK21" s="275"/>
      <c r="BL21" s="275"/>
      <c r="BM21" s="275"/>
      <c r="BN21" s="275"/>
      <c r="BO21" s="275"/>
      <c r="BP21" s="275" t="str">
        <f>IF($U21=0,"",'CA Form'!$BP$12)</f>
        <v/>
      </c>
      <c r="BQ21" s="275"/>
      <c r="BR21" s="275"/>
      <c r="BS21" s="275"/>
      <c r="BT21" s="275"/>
      <c r="BU21" s="275"/>
      <c r="BV21" s="275"/>
      <c r="BW21" s="280"/>
    </row>
    <row r="22" spans="1:75" ht="15" customHeight="1" thickBot="1">
      <c r="A22" s="182"/>
      <c r="B22" s="293"/>
      <c r="C22" s="294"/>
      <c r="D22" s="294"/>
      <c r="E22" s="201"/>
      <c r="F22" s="202"/>
      <c r="G22" s="202"/>
      <c r="H22" s="202"/>
      <c r="I22" s="202"/>
      <c r="J22" s="202"/>
      <c r="K22" s="202"/>
      <c r="L22" s="202"/>
      <c r="M22" s="202"/>
      <c r="N22" s="202"/>
      <c r="O22" s="202"/>
      <c r="P22" s="202"/>
      <c r="Q22" s="202"/>
      <c r="R22" s="202"/>
      <c r="S22" s="202"/>
      <c r="T22" s="202"/>
      <c r="U22" s="202"/>
      <c r="V22" s="202"/>
      <c r="W22" s="202"/>
      <c r="X22" s="202"/>
      <c r="Y22" s="202"/>
      <c r="Z22" s="202"/>
      <c r="AA22" s="203"/>
      <c r="AB22" s="269" t="s">
        <v>26</v>
      </c>
      <c r="AC22" s="269"/>
      <c r="AD22" s="270"/>
      <c r="AE22" s="276" t="str">
        <f>IF($U21=0,"",'CA Form'!$AE$13)</f>
        <v/>
      </c>
      <c r="AF22" s="276"/>
      <c r="AG22" s="276"/>
      <c r="AH22" s="276"/>
      <c r="AI22" s="276"/>
      <c r="AJ22" s="276"/>
      <c r="AK22" s="276"/>
      <c r="AL22" s="276"/>
      <c r="AM22" s="276"/>
      <c r="AN22" s="306"/>
      <c r="AO22" s="306"/>
      <c r="AP22" s="306"/>
      <c r="AQ22" s="306"/>
      <c r="AR22" s="306"/>
      <c r="AS22" s="306"/>
      <c r="AT22" s="306"/>
      <c r="AU22" s="306"/>
      <c r="AV22" s="306"/>
      <c r="AW22" s="306"/>
      <c r="AX22" s="306"/>
      <c r="AY22" s="306"/>
      <c r="AZ22" s="306"/>
      <c r="BA22" s="306"/>
      <c r="BB22" s="276" t="str">
        <f>IF($U21=0,"",'CA Form'!$BB$13)</f>
        <v/>
      </c>
      <c r="BC22" s="276"/>
      <c r="BD22" s="276"/>
      <c r="BE22" s="276"/>
      <c r="BF22" s="276"/>
      <c r="BG22" s="276"/>
      <c r="BH22" s="276" t="str">
        <f>IF($U21=0,"",'CA Form'!$BH$13)</f>
        <v/>
      </c>
      <c r="BI22" s="276"/>
      <c r="BJ22" s="276"/>
      <c r="BK22" s="276"/>
      <c r="BL22" s="276"/>
      <c r="BM22" s="276"/>
      <c r="BN22" s="276"/>
      <c r="BO22" s="276"/>
      <c r="BP22" s="276" t="str">
        <f>IF($U21=0,"",'CA Form'!$BP$13)</f>
        <v/>
      </c>
      <c r="BQ22" s="276"/>
      <c r="BR22" s="276"/>
      <c r="BS22" s="276"/>
      <c r="BT22" s="276"/>
      <c r="BU22" s="276"/>
      <c r="BV22" s="276"/>
      <c r="BW22" s="279"/>
    </row>
    <row r="23" spans="1:75" ht="15" customHeight="1">
      <c r="A23" s="182"/>
      <c r="B23" s="291">
        <v>23</v>
      </c>
      <c r="C23" s="292"/>
      <c r="D23" s="292"/>
      <c r="E23" s="236"/>
      <c r="F23" s="237"/>
      <c r="G23" s="237"/>
      <c r="H23" s="237"/>
      <c r="I23" s="237"/>
      <c r="J23" s="237"/>
      <c r="K23" s="237"/>
      <c r="L23" s="237"/>
      <c r="M23" s="238"/>
      <c r="N23" s="239"/>
      <c r="O23" s="240"/>
      <c r="P23" s="240"/>
      <c r="Q23" s="240"/>
      <c r="R23" s="240"/>
      <c r="S23" s="240"/>
      <c r="T23" s="241"/>
      <c r="U23" s="239"/>
      <c r="V23" s="240"/>
      <c r="W23" s="240"/>
      <c r="X23" s="240"/>
      <c r="Y23" s="240"/>
      <c r="Z23" s="240"/>
      <c r="AA23" s="241"/>
      <c r="AB23" s="192" t="s">
        <v>23</v>
      </c>
      <c r="AC23" s="193"/>
      <c r="AD23" s="194"/>
      <c r="AE23" s="275" t="str">
        <f>IF($U23=0,"",'CA Form'!$AE$12)</f>
        <v/>
      </c>
      <c r="AF23" s="275"/>
      <c r="AG23" s="275"/>
      <c r="AH23" s="275"/>
      <c r="AI23" s="275"/>
      <c r="AJ23" s="275"/>
      <c r="AK23" s="275"/>
      <c r="AL23" s="275"/>
      <c r="AM23" s="275"/>
      <c r="AN23" s="290"/>
      <c r="AO23" s="290"/>
      <c r="AP23" s="290"/>
      <c r="AQ23" s="290"/>
      <c r="AR23" s="290"/>
      <c r="AS23" s="290"/>
      <c r="AT23" s="290"/>
      <c r="AU23" s="290"/>
      <c r="AV23" s="290"/>
      <c r="AW23" s="290"/>
      <c r="AX23" s="290"/>
      <c r="AY23" s="290"/>
      <c r="AZ23" s="290"/>
      <c r="BA23" s="290"/>
      <c r="BB23" s="275" t="str">
        <f>IF($U23=0,"",'CA Form'!$BB$12)</f>
        <v/>
      </c>
      <c r="BC23" s="275"/>
      <c r="BD23" s="275"/>
      <c r="BE23" s="275"/>
      <c r="BF23" s="275"/>
      <c r="BG23" s="275"/>
      <c r="BH23" s="275" t="str">
        <f>IF($U23=0,"",'CA Form'!$BH$12)</f>
        <v/>
      </c>
      <c r="BI23" s="275"/>
      <c r="BJ23" s="275"/>
      <c r="BK23" s="275"/>
      <c r="BL23" s="275"/>
      <c r="BM23" s="275"/>
      <c r="BN23" s="275"/>
      <c r="BO23" s="275"/>
      <c r="BP23" s="275" t="str">
        <f>IF($U23=0,"",'CA Form'!$BP$12)</f>
        <v/>
      </c>
      <c r="BQ23" s="275"/>
      <c r="BR23" s="275"/>
      <c r="BS23" s="275"/>
      <c r="BT23" s="275"/>
      <c r="BU23" s="275"/>
      <c r="BV23" s="275"/>
      <c r="BW23" s="280"/>
    </row>
    <row r="24" spans="1:75" ht="15" customHeight="1" thickBot="1">
      <c r="A24" s="182"/>
      <c r="B24" s="293"/>
      <c r="C24" s="294"/>
      <c r="D24" s="294"/>
      <c r="E24" s="201"/>
      <c r="F24" s="202"/>
      <c r="G24" s="202"/>
      <c r="H24" s="202"/>
      <c r="I24" s="202"/>
      <c r="J24" s="202"/>
      <c r="K24" s="202"/>
      <c r="L24" s="202"/>
      <c r="M24" s="202"/>
      <c r="N24" s="202"/>
      <c r="O24" s="202"/>
      <c r="P24" s="202"/>
      <c r="Q24" s="202"/>
      <c r="R24" s="202"/>
      <c r="S24" s="202"/>
      <c r="T24" s="202"/>
      <c r="U24" s="202"/>
      <c r="V24" s="202"/>
      <c r="W24" s="202"/>
      <c r="X24" s="202"/>
      <c r="Y24" s="202"/>
      <c r="Z24" s="202"/>
      <c r="AA24" s="203"/>
      <c r="AB24" s="269" t="s">
        <v>26</v>
      </c>
      <c r="AC24" s="269"/>
      <c r="AD24" s="270"/>
      <c r="AE24" s="276" t="str">
        <f>IF($U23=0,"",'CA Form'!$AE$13)</f>
        <v/>
      </c>
      <c r="AF24" s="276"/>
      <c r="AG24" s="276"/>
      <c r="AH24" s="276"/>
      <c r="AI24" s="276"/>
      <c r="AJ24" s="276"/>
      <c r="AK24" s="276"/>
      <c r="AL24" s="276"/>
      <c r="AM24" s="276"/>
      <c r="AN24" s="306"/>
      <c r="AO24" s="306"/>
      <c r="AP24" s="306"/>
      <c r="AQ24" s="306"/>
      <c r="AR24" s="306"/>
      <c r="AS24" s="306"/>
      <c r="AT24" s="306"/>
      <c r="AU24" s="306"/>
      <c r="AV24" s="306"/>
      <c r="AW24" s="306"/>
      <c r="AX24" s="306"/>
      <c r="AY24" s="306"/>
      <c r="AZ24" s="306"/>
      <c r="BA24" s="306"/>
      <c r="BB24" s="276" t="str">
        <f>IF($U23=0,"",'CA Form'!$BB$13)</f>
        <v/>
      </c>
      <c r="BC24" s="276"/>
      <c r="BD24" s="276"/>
      <c r="BE24" s="276"/>
      <c r="BF24" s="276"/>
      <c r="BG24" s="276"/>
      <c r="BH24" s="276" t="str">
        <f>IF($U23=0,"",'CA Form'!$BH$13)</f>
        <v/>
      </c>
      <c r="BI24" s="276"/>
      <c r="BJ24" s="276"/>
      <c r="BK24" s="276"/>
      <c r="BL24" s="276"/>
      <c r="BM24" s="276"/>
      <c r="BN24" s="276"/>
      <c r="BO24" s="276"/>
      <c r="BP24" s="276" t="str">
        <f>IF($U23=0,"",'CA Form'!$BP$13)</f>
        <v/>
      </c>
      <c r="BQ24" s="276"/>
      <c r="BR24" s="276"/>
      <c r="BS24" s="276"/>
      <c r="BT24" s="276"/>
      <c r="BU24" s="276"/>
      <c r="BV24" s="276"/>
      <c r="BW24" s="279"/>
    </row>
    <row r="25" spans="1:75" ht="15" customHeight="1">
      <c r="A25" s="182"/>
      <c r="B25" s="291">
        <v>24</v>
      </c>
      <c r="C25" s="292"/>
      <c r="D25" s="292"/>
      <c r="E25" s="236"/>
      <c r="F25" s="237"/>
      <c r="G25" s="237"/>
      <c r="H25" s="237"/>
      <c r="I25" s="237"/>
      <c r="J25" s="237"/>
      <c r="K25" s="237"/>
      <c r="L25" s="237"/>
      <c r="M25" s="238"/>
      <c r="N25" s="239"/>
      <c r="O25" s="240"/>
      <c r="P25" s="240"/>
      <c r="Q25" s="240"/>
      <c r="R25" s="240"/>
      <c r="S25" s="240"/>
      <c r="T25" s="241"/>
      <c r="U25" s="239"/>
      <c r="V25" s="240"/>
      <c r="W25" s="240"/>
      <c r="X25" s="240"/>
      <c r="Y25" s="240"/>
      <c r="Z25" s="240"/>
      <c r="AA25" s="241"/>
      <c r="AB25" s="192" t="s">
        <v>23</v>
      </c>
      <c r="AC25" s="193"/>
      <c r="AD25" s="194"/>
      <c r="AE25" s="275" t="str">
        <f>IF($U25=0,"",'CA Form'!$AE$12)</f>
        <v/>
      </c>
      <c r="AF25" s="275"/>
      <c r="AG25" s="275"/>
      <c r="AH25" s="275"/>
      <c r="AI25" s="275"/>
      <c r="AJ25" s="275"/>
      <c r="AK25" s="275"/>
      <c r="AL25" s="275"/>
      <c r="AM25" s="275"/>
      <c r="AN25" s="290"/>
      <c r="AO25" s="290"/>
      <c r="AP25" s="290"/>
      <c r="AQ25" s="290"/>
      <c r="AR25" s="290"/>
      <c r="AS25" s="290"/>
      <c r="AT25" s="290"/>
      <c r="AU25" s="290"/>
      <c r="AV25" s="290"/>
      <c r="AW25" s="290"/>
      <c r="AX25" s="290"/>
      <c r="AY25" s="290"/>
      <c r="AZ25" s="290"/>
      <c r="BA25" s="290"/>
      <c r="BB25" s="275" t="str">
        <f>IF($U25=0,"",'CA Form'!$BB$12)</f>
        <v/>
      </c>
      <c r="BC25" s="275"/>
      <c r="BD25" s="275"/>
      <c r="BE25" s="275"/>
      <c r="BF25" s="275"/>
      <c r="BG25" s="275"/>
      <c r="BH25" s="275" t="str">
        <f>IF($U25=0,"",'CA Form'!$BH$12)</f>
        <v/>
      </c>
      <c r="BI25" s="275"/>
      <c r="BJ25" s="275"/>
      <c r="BK25" s="275"/>
      <c r="BL25" s="275"/>
      <c r="BM25" s="275"/>
      <c r="BN25" s="275"/>
      <c r="BO25" s="275"/>
      <c r="BP25" s="275" t="str">
        <f>IF($U25=0,"",'CA Form'!$BP$12)</f>
        <v/>
      </c>
      <c r="BQ25" s="275"/>
      <c r="BR25" s="275"/>
      <c r="BS25" s="275"/>
      <c r="BT25" s="275"/>
      <c r="BU25" s="275"/>
      <c r="BV25" s="275"/>
      <c r="BW25" s="280"/>
    </row>
    <row r="26" spans="1:75" ht="15" customHeight="1" thickBot="1">
      <c r="A26" s="182"/>
      <c r="B26" s="293"/>
      <c r="C26" s="294"/>
      <c r="D26" s="294"/>
      <c r="E26" s="201"/>
      <c r="F26" s="202"/>
      <c r="G26" s="202"/>
      <c r="H26" s="202"/>
      <c r="I26" s="202"/>
      <c r="J26" s="202"/>
      <c r="K26" s="202"/>
      <c r="L26" s="202"/>
      <c r="M26" s="202"/>
      <c r="N26" s="202"/>
      <c r="O26" s="202"/>
      <c r="P26" s="202"/>
      <c r="Q26" s="202"/>
      <c r="R26" s="202"/>
      <c r="S26" s="202"/>
      <c r="T26" s="202"/>
      <c r="U26" s="202"/>
      <c r="V26" s="202"/>
      <c r="W26" s="202"/>
      <c r="X26" s="202"/>
      <c r="Y26" s="202"/>
      <c r="Z26" s="202"/>
      <c r="AA26" s="203"/>
      <c r="AB26" s="269" t="s">
        <v>26</v>
      </c>
      <c r="AC26" s="269"/>
      <c r="AD26" s="270"/>
      <c r="AE26" s="276" t="str">
        <f>IF($U25=0,"",'CA Form'!$AE$13)</f>
        <v/>
      </c>
      <c r="AF26" s="276"/>
      <c r="AG26" s="276"/>
      <c r="AH26" s="276"/>
      <c r="AI26" s="276"/>
      <c r="AJ26" s="276"/>
      <c r="AK26" s="276"/>
      <c r="AL26" s="276"/>
      <c r="AM26" s="276"/>
      <c r="AN26" s="306"/>
      <c r="AO26" s="306"/>
      <c r="AP26" s="306"/>
      <c r="AQ26" s="306"/>
      <c r="AR26" s="306"/>
      <c r="AS26" s="306"/>
      <c r="AT26" s="306"/>
      <c r="AU26" s="306"/>
      <c r="AV26" s="306"/>
      <c r="AW26" s="306"/>
      <c r="AX26" s="306"/>
      <c r="AY26" s="306"/>
      <c r="AZ26" s="306"/>
      <c r="BA26" s="306"/>
      <c r="BB26" s="276" t="str">
        <f>IF($U25=0,"",'CA Form'!$BB$13)</f>
        <v/>
      </c>
      <c r="BC26" s="276"/>
      <c r="BD26" s="276"/>
      <c r="BE26" s="276"/>
      <c r="BF26" s="276"/>
      <c r="BG26" s="276"/>
      <c r="BH26" s="276" t="str">
        <f>IF($U25=0,"",'CA Form'!$BH$13)</f>
        <v/>
      </c>
      <c r="BI26" s="276"/>
      <c r="BJ26" s="276"/>
      <c r="BK26" s="276"/>
      <c r="BL26" s="276"/>
      <c r="BM26" s="276"/>
      <c r="BN26" s="276"/>
      <c r="BO26" s="276"/>
      <c r="BP26" s="276" t="str">
        <f>IF($U25=0,"",'CA Form'!$BP$13)</f>
        <v/>
      </c>
      <c r="BQ26" s="276"/>
      <c r="BR26" s="276"/>
      <c r="BS26" s="276"/>
      <c r="BT26" s="276"/>
      <c r="BU26" s="276"/>
      <c r="BV26" s="276"/>
      <c r="BW26" s="279"/>
    </row>
    <row r="27" spans="1:75" ht="15" customHeight="1">
      <c r="A27" s="182"/>
      <c r="B27" s="291">
        <v>25</v>
      </c>
      <c r="C27" s="292"/>
      <c r="D27" s="292"/>
      <c r="E27" s="236"/>
      <c r="F27" s="237"/>
      <c r="G27" s="237"/>
      <c r="H27" s="237"/>
      <c r="I27" s="237"/>
      <c r="J27" s="237"/>
      <c r="K27" s="237"/>
      <c r="L27" s="237"/>
      <c r="M27" s="238"/>
      <c r="N27" s="239"/>
      <c r="O27" s="240"/>
      <c r="P27" s="240"/>
      <c r="Q27" s="240"/>
      <c r="R27" s="240"/>
      <c r="S27" s="240"/>
      <c r="T27" s="241"/>
      <c r="U27" s="239"/>
      <c r="V27" s="240"/>
      <c r="W27" s="240"/>
      <c r="X27" s="240"/>
      <c r="Y27" s="240"/>
      <c r="Z27" s="240"/>
      <c r="AA27" s="241"/>
      <c r="AB27" s="192" t="s">
        <v>23</v>
      </c>
      <c r="AC27" s="193"/>
      <c r="AD27" s="194"/>
      <c r="AE27" s="275" t="str">
        <f>IF($U27=0,"",'CA Form'!$AE$12)</f>
        <v/>
      </c>
      <c r="AF27" s="275"/>
      <c r="AG27" s="275"/>
      <c r="AH27" s="275"/>
      <c r="AI27" s="275"/>
      <c r="AJ27" s="275"/>
      <c r="AK27" s="275"/>
      <c r="AL27" s="275"/>
      <c r="AM27" s="275"/>
      <c r="AN27" s="290"/>
      <c r="AO27" s="290"/>
      <c r="AP27" s="290"/>
      <c r="AQ27" s="290"/>
      <c r="AR27" s="290"/>
      <c r="AS27" s="290"/>
      <c r="AT27" s="290"/>
      <c r="AU27" s="290"/>
      <c r="AV27" s="290"/>
      <c r="AW27" s="290"/>
      <c r="AX27" s="290"/>
      <c r="AY27" s="290"/>
      <c r="AZ27" s="290"/>
      <c r="BA27" s="290"/>
      <c r="BB27" s="275" t="str">
        <f>IF($U27=0,"",'CA Form'!$BB$12)</f>
        <v/>
      </c>
      <c r="BC27" s="275"/>
      <c r="BD27" s="275"/>
      <c r="BE27" s="275"/>
      <c r="BF27" s="275"/>
      <c r="BG27" s="275"/>
      <c r="BH27" s="275" t="str">
        <f>IF($U27=0,"",'CA Form'!$BH$12)</f>
        <v/>
      </c>
      <c r="BI27" s="275"/>
      <c r="BJ27" s="275"/>
      <c r="BK27" s="275"/>
      <c r="BL27" s="275"/>
      <c r="BM27" s="275"/>
      <c r="BN27" s="275"/>
      <c r="BO27" s="275"/>
      <c r="BP27" s="275" t="str">
        <f>IF($U27=0,"",'CA Form'!$BP$12)</f>
        <v/>
      </c>
      <c r="BQ27" s="275"/>
      <c r="BR27" s="275"/>
      <c r="BS27" s="275"/>
      <c r="BT27" s="275"/>
      <c r="BU27" s="275"/>
      <c r="BV27" s="275"/>
      <c r="BW27" s="280"/>
    </row>
    <row r="28" spans="1:75" ht="15" customHeight="1" thickBot="1">
      <c r="A28" s="182"/>
      <c r="B28" s="293"/>
      <c r="C28" s="294"/>
      <c r="D28" s="294"/>
      <c r="E28" s="201"/>
      <c r="F28" s="202"/>
      <c r="G28" s="202"/>
      <c r="H28" s="202"/>
      <c r="I28" s="202"/>
      <c r="J28" s="202"/>
      <c r="K28" s="202"/>
      <c r="L28" s="202"/>
      <c r="M28" s="202"/>
      <c r="N28" s="202"/>
      <c r="O28" s="202"/>
      <c r="P28" s="202"/>
      <c r="Q28" s="202"/>
      <c r="R28" s="202"/>
      <c r="S28" s="202"/>
      <c r="T28" s="202"/>
      <c r="U28" s="202"/>
      <c r="V28" s="202"/>
      <c r="W28" s="202"/>
      <c r="X28" s="202"/>
      <c r="Y28" s="202"/>
      <c r="Z28" s="202"/>
      <c r="AA28" s="203"/>
      <c r="AB28" s="269" t="s">
        <v>26</v>
      </c>
      <c r="AC28" s="269"/>
      <c r="AD28" s="270"/>
      <c r="AE28" s="276" t="str">
        <f>IF($U27=0,"",'CA Form'!$AE$13)</f>
        <v/>
      </c>
      <c r="AF28" s="276"/>
      <c r="AG28" s="276"/>
      <c r="AH28" s="276"/>
      <c r="AI28" s="276"/>
      <c r="AJ28" s="276"/>
      <c r="AK28" s="276"/>
      <c r="AL28" s="276"/>
      <c r="AM28" s="276"/>
      <c r="AN28" s="306"/>
      <c r="AO28" s="306"/>
      <c r="AP28" s="306"/>
      <c r="AQ28" s="306"/>
      <c r="AR28" s="306"/>
      <c r="AS28" s="306"/>
      <c r="AT28" s="306"/>
      <c r="AU28" s="306"/>
      <c r="AV28" s="306"/>
      <c r="AW28" s="306"/>
      <c r="AX28" s="306"/>
      <c r="AY28" s="306"/>
      <c r="AZ28" s="306"/>
      <c r="BA28" s="306"/>
      <c r="BB28" s="276" t="str">
        <f>IF($U27=0,"",'CA Form'!$BB$13)</f>
        <v/>
      </c>
      <c r="BC28" s="276"/>
      <c r="BD28" s="276"/>
      <c r="BE28" s="276"/>
      <c r="BF28" s="276"/>
      <c r="BG28" s="276"/>
      <c r="BH28" s="276" t="str">
        <f>IF($U27=0,"",'CA Form'!$BH$13)</f>
        <v/>
      </c>
      <c r="BI28" s="276"/>
      <c r="BJ28" s="276"/>
      <c r="BK28" s="276"/>
      <c r="BL28" s="276"/>
      <c r="BM28" s="276"/>
      <c r="BN28" s="276"/>
      <c r="BO28" s="276"/>
      <c r="BP28" s="276" t="str">
        <f>IF($U27=0,"",'CA Form'!$BP$13)</f>
        <v/>
      </c>
      <c r="BQ28" s="276"/>
      <c r="BR28" s="276"/>
      <c r="BS28" s="276"/>
      <c r="BT28" s="276"/>
      <c r="BU28" s="276"/>
      <c r="BV28" s="276"/>
      <c r="BW28" s="279"/>
    </row>
    <row r="29" spans="1:75" ht="15" customHeight="1">
      <c r="A29" s="182"/>
      <c r="B29" s="291">
        <v>26</v>
      </c>
      <c r="C29" s="292"/>
      <c r="D29" s="292"/>
      <c r="E29" s="236"/>
      <c r="F29" s="237"/>
      <c r="G29" s="237"/>
      <c r="H29" s="237"/>
      <c r="I29" s="237"/>
      <c r="J29" s="237"/>
      <c r="K29" s="237"/>
      <c r="L29" s="237"/>
      <c r="M29" s="238"/>
      <c r="N29" s="239"/>
      <c r="O29" s="240"/>
      <c r="P29" s="240"/>
      <c r="Q29" s="240"/>
      <c r="R29" s="240"/>
      <c r="S29" s="240"/>
      <c r="T29" s="241"/>
      <c r="U29" s="239"/>
      <c r="V29" s="240"/>
      <c r="W29" s="240"/>
      <c r="X29" s="240"/>
      <c r="Y29" s="240"/>
      <c r="Z29" s="240"/>
      <c r="AA29" s="241"/>
      <c r="AB29" s="192" t="s">
        <v>23</v>
      </c>
      <c r="AC29" s="193"/>
      <c r="AD29" s="194"/>
      <c r="AE29" s="275" t="str">
        <f>IF($U29=0,"",'CA Form'!$AE$12)</f>
        <v/>
      </c>
      <c r="AF29" s="275"/>
      <c r="AG29" s="275"/>
      <c r="AH29" s="275"/>
      <c r="AI29" s="275"/>
      <c r="AJ29" s="275"/>
      <c r="AK29" s="275"/>
      <c r="AL29" s="275"/>
      <c r="AM29" s="275"/>
      <c r="AN29" s="290"/>
      <c r="AO29" s="290"/>
      <c r="AP29" s="290"/>
      <c r="AQ29" s="290"/>
      <c r="AR29" s="290"/>
      <c r="AS29" s="290"/>
      <c r="AT29" s="290"/>
      <c r="AU29" s="290"/>
      <c r="AV29" s="290"/>
      <c r="AW29" s="290"/>
      <c r="AX29" s="290"/>
      <c r="AY29" s="290"/>
      <c r="AZ29" s="290"/>
      <c r="BA29" s="290"/>
      <c r="BB29" s="275" t="str">
        <f>IF($U29=0,"",'CA Form'!$BB$12)</f>
        <v/>
      </c>
      <c r="BC29" s="275"/>
      <c r="BD29" s="275"/>
      <c r="BE29" s="275"/>
      <c r="BF29" s="275"/>
      <c r="BG29" s="275"/>
      <c r="BH29" s="275" t="str">
        <f>IF($U29=0,"",'CA Form'!$BH$12)</f>
        <v/>
      </c>
      <c r="BI29" s="275"/>
      <c r="BJ29" s="275"/>
      <c r="BK29" s="275"/>
      <c r="BL29" s="275"/>
      <c r="BM29" s="275"/>
      <c r="BN29" s="275"/>
      <c r="BO29" s="275"/>
      <c r="BP29" s="275" t="str">
        <f>IF($U29=0,"",'CA Form'!$BP$12)</f>
        <v/>
      </c>
      <c r="BQ29" s="275"/>
      <c r="BR29" s="275"/>
      <c r="BS29" s="275"/>
      <c r="BT29" s="275"/>
      <c r="BU29" s="275"/>
      <c r="BV29" s="275"/>
      <c r="BW29" s="280"/>
    </row>
    <row r="30" spans="1:75" ht="15" customHeight="1" thickBot="1">
      <c r="A30" s="182"/>
      <c r="B30" s="293"/>
      <c r="C30" s="294"/>
      <c r="D30" s="294"/>
      <c r="E30" s="201"/>
      <c r="F30" s="202"/>
      <c r="G30" s="202"/>
      <c r="H30" s="202"/>
      <c r="I30" s="202"/>
      <c r="J30" s="202"/>
      <c r="K30" s="202"/>
      <c r="L30" s="202"/>
      <c r="M30" s="202"/>
      <c r="N30" s="202"/>
      <c r="O30" s="202"/>
      <c r="P30" s="202"/>
      <c r="Q30" s="202"/>
      <c r="R30" s="202"/>
      <c r="S30" s="202"/>
      <c r="T30" s="202"/>
      <c r="U30" s="202"/>
      <c r="V30" s="202"/>
      <c r="W30" s="202"/>
      <c r="X30" s="202"/>
      <c r="Y30" s="202"/>
      <c r="Z30" s="202"/>
      <c r="AA30" s="203"/>
      <c r="AB30" s="269" t="s">
        <v>26</v>
      </c>
      <c r="AC30" s="269"/>
      <c r="AD30" s="270"/>
      <c r="AE30" s="276" t="str">
        <f>IF($U29=0,"",'CA Form'!$AE$13)</f>
        <v/>
      </c>
      <c r="AF30" s="276"/>
      <c r="AG30" s="276"/>
      <c r="AH30" s="276"/>
      <c r="AI30" s="276"/>
      <c r="AJ30" s="276"/>
      <c r="AK30" s="276"/>
      <c r="AL30" s="276"/>
      <c r="AM30" s="276"/>
      <c r="AN30" s="306"/>
      <c r="AO30" s="306"/>
      <c r="AP30" s="306"/>
      <c r="AQ30" s="306"/>
      <c r="AR30" s="306"/>
      <c r="AS30" s="306"/>
      <c r="AT30" s="306"/>
      <c r="AU30" s="306"/>
      <c r="AV30" s="306"/>
      <c r="AW30" s="306"/>
      <c r="AX30" s="306"/>
      <c r="AY30" s="306"/>
      <c r="AZ30" s="306"/>
      <c r="BA30" s="306"/>
      <c r="BB30" s="276" t="str">
        <f>IF($U29=0,"",'CA Form'!$BB$13)</f>
        <v/>
      </c>
      <c r="BC30" s="276"/>
      <c r="BD30" s="276"/>
      <c r="BE30" s="276"/>
      <c r="BF30" s="276"/>
      <c r="BG30" s="276"/>
      <c r="BH30" s="276" t="str">
        <f>IF($U29=0,"",'CA Form'!$BH$13)</f>
        <v/>
      </c>
      <c r="BI30" s="276"/>
      <c r="BJ30" s="276"/>
      <c r="BK30" s="276"/>
      <c r="BL30" s="276"/>
      <c r="BM30" s="276"/>
      <c r="BN30" s="276"/>
      <c r="BO30" s="276"/>
      <c r="BP30" s="276" t="str">
        <f>IF($U29=0,"",'CA Form'!$BP$13)</f>
        <v/>
      </c>
      <c r="BQ30" s="276"/>
      <c r="BR30" s="276"/>
      <c r="BS30" s="276"/>
      <c r="BT30" s="276"/>
      <c r="BU30" s="276"/>
      <c r="BV30" s="276"/>
      <c r="BW30" s="279"/>
    </row>
    <row r="31" spans="1:75" ht="15" customHeight="1">
      <c r="A31" s="182"/>
      <c r="B31" s="291">
        <v>27</v>
      </c>
      <c r="C31" s="292"/>
      <c r="D31" s="292"/>
      <c r="E31" s="236"/>
      <c r="F31" s="237"/>
      <c r="G31" s="237"/>
      <c r="H31" s="237"/>
      <c r="I31" s="237"/>
      <c r="J31" s="237"/>
      <c r="K31" s="237"/>
      <c r="L31" s="237"/>
      <c r="M31" s="238"/>
      <c r="N31" s="239"/>
      <c r="O31" s="240"/>
      <c r="P31" s="240"/>
      <c r="Q31" s="240"/>
      <c r="R31" s="240"/>
      <c r="S31" s="240"/>
      <c r="T31" s="241"/>
      <c r="U31" s="239"/>
      <c r="V31" s="240"/>
      <c r="W31" s="240"/>
      <c r="X31" s="240"/>
      <c r="Y31" s="240"/>
      <c r="Z31" s="240"/>
      <c r="AA31" s="241"/>
      <c r="AB31" s="192" t="s">
        <v>23</v>
      </c>
      <c r="AC31" s="193"/>
      <c r="AD31" s="194"/>
      <c r="AE31" s="275" t="str">
        <f>IF($U31=0,"",'CA Form'!$AE$12)</f>
        <v/>
      </c>
      <c r="AF31" s="275"/>
      <c r="AG31" s="275"/>
      <c r="AH31" s="275"/>
      <c r="AI31" s="275"/>
      <c r="AJ31" s="275"/>
      <c r="AK31" s="275"/>
      <c r="AL31" s="275"/>
      <c r="AM31" s="275"/>
      <c r="AN31" s="290"/>
      <c r="AO31" s="290"/>
      <c r="AP31" s="290"/>
      <c r="AQ31" s="290"/>
      <c r="AR31" s="290"/>
      <c r="AS31" s="290"/>
      <c r="AT31" s="290"/>
      <c r="AU31" s="290"/>
      <c r="AV31" s="290"/>
      <c r="AW31" s="290"/>
      <c r="AX31" s="290"/>
      <c r="AY31" s="290"/>
      <c r="AZ31" s="290"/>
      <c r="BA31" s="290"/>
      <c r="BB31" s="275" t="str">
        <f>IF($U31=0,"",'CA Form'!$BB$12)</f>
        <v/>
      </c>
      <c r="BC31" s="275"/>
      <c r="BD31" s="275"/>
      <c r="BE31" s="275"/>
      <c r="BF31" s="275"/>
      <c r="BG31" s="275"/>
      <c r="BH31" s="275" t="str">
        <f>IF($U31=0,"",'CA Form'!$BH$12)</f>
        <v/>
      </c>
      <c r="BI31" s="275"/>
      <c r="BJ31" s="275"/>
      <c r="BK31" s="275"/>
      <c r="BL31" s="275"/>
      <c r="BM31" s="275"/>
      <c r="BN31" s="275"/>
      <c r="BO31" s="275"/>
      <c r="BP31" s="275" t="str">
        <f>IF($U31=0,"",'CA Form'!$BP$12)</f>
        <v/>
      </c>
      <c r="BQ31" s="275"/>
      <c r="BR31" s="275"/>
      <c r="BS31" s="275"/>
      <c r="BT31" s="275"/>
      <c r="BU31" s="275"/>
      <c r="BV31" s="275"/>
      <c r="BW31" s="280"/>
    </row>
    <row r="32" spans="1:75" ht="15" customHeight="1" thickBot="1">
      <c r="A32" s="182"/>
      <c r="B32" s="293"/>
      <c r="C32" s="294"/>
      <c r="D32" s="294"/>
      <c r="E32" s="201"/>
      <c r="F32" s="202"/>
      <c r="G32" s="202"/>
      <c r="H32" s="202"/>
      <c r="I32" s="202"/>
      <c r="J32" s="202"/>
      <c r="K32" s="202"/>
      <c r="L32" s="202"/>
      <c r="M32" s="202"/>
      <c r="N32" s="202"/>
      <c r="O32" s="202"/>
      <c r="P32" s="202"/>
      <c r="Q32" s="202"/>
      <c r="R32" s="202"/>
      <c r="S32" s="202"/>
      <c r="T32" s="202"/>
      <c r="U32" s="202"/>
      <c r="V32" s="202"/>
      <c r="W32" s="202"/>
      <c r="X32" s="202"/>
      <c r="Y32" s="202"/>
      <c r="Z32" s="202"/>
      <c r="AA32" s="203"/>
      <c r="AB32" s="269" t="s">
        <v>26</v>
      </c>
      <c r="AC32" s="269"/>
      <c r="AD32" s="270"/>
      <c r="AE32" s="276" t="str">
        <f>IF($U31=0,"",'CA Form'!$AE$13)</f>
        <v/>
      </c>
      <c r="AF32" s="276"/>
      <c r="AG32" s="276"/>
      <c r="AH32" s="276"/>
      <c r="AI32" s="276"/>
      <c r="AJ32" s="276"/>
      <c r="AK32" s="276"/>
      <c r="AL32" s="276"/>
      <c r="AM32" s="276"/>
      <c r="AN32" s="306"/>
      <c r="AO32" s="306"/>
      <c r="AP32" s="306"/>
      <c r="AQ32" s="306"/>
      <c r="AR32" s="306"/>
      <c r="AS32" s="306"/>
      <c r="AT32" s="306"/>
      <c r="AU32" s="306"/>
      <c r="AV32" s="306"/>
      <c r="AW32" s="306"/>
      <c r="AX32" s="306"/>
      <c r="AY32" s="306"/>
      <c r="AZ32" s="306"/>
      <c r="BA32" s="306"/>
      <c r="BB32" s="276" t="str">
        <f>IF($U31=0,"",'CA Form'!$BB$13)</f>
        <v/>
      </c>
      <c r="BC32" s="276"/>
      <c r="BD32" s="276"/>
      <c r="BE32" s="276"/>
      <c r="BF32" s="276"/>
      <c r="BG32" s="276"/>
      <c r="BH32" s="276" t="str">
        <f>IF($U31=0,"",'CA Form'!$BH$13)</f>
        <v/>
      </c>
      <c r="BI32" s="276"/>
      <c r="BJ32" s="276"/>
      <c r="BK32" s="276"/>
      <c r="BL32" s="276"/>
      <c r="BM32" s="276"/>
      <c r="BN32" s="276"/>
      <c r="BO32" s="276"/>
      <c r="BP32" s="276" t="str">
        <f>IF($U31=0,"",'CA Form'!$BP$13)</f>
        <v/>
      </c>
      <c r="BQ32" s="276"/>
      <c r="BR32" s="276"/>
      <c r="BS32" s="276"/>
      <c r="BT32" s="276"/>
      <c r="BU32" s="276"/>
      <c r="BV32" s="276"/>
      <c r="BW32" s="279"/>
    </row>
    <row r="33" spans="1:77" ht="15" customHeight="1">
      <c r="A33" s="182"/>
      <c r="B33" s="291">
        <v>28</v>
      </c>
      <c r="C33" s="292"/>
      <c r="D33" s="292"/>
      <c r="E33" s="236"/>
      <c r="F33" s="237"/>
      <c r="G33" s="237"/>
      <c r="H33" s="237"/>
      <c r="I33" s="237"/>
      <c r="J33" s="237"/>
      <c r="K33" s="237"/>
      <c r="L33" s="237"/>
      <c r="M33" s="238"/>
      <c r="N33" s="239"/>
      <c r="O33" s="240"/>
      <c r="P33" s="240"/>
      <c r="Q33" s="240"/>
      <c r="R33" s="240"/>
      <c r="S33" s="240"/>
      <c r="T33" s="241"/>
      <c r="U33" s="239"/>
      <c r="V33" s="240"/>
      <c r="W33" s="240"/>
      <c r="X33" s="240"/>
      <c r="Y33" s="240"/>
      <c r="Z33" s="240"/>
      <c r="AA33" s="241"/>
      <c r="AB33" s="192" t="s">
        <v>23</v>
      </c>
      <c r="AC33" s="193"/>
      <c r="AD33" s="194"/>
      <c r="AE33" s="275" t="str">
        <f>IF($U33=0,"",'CA Form'!$AE$12)</f>
        <v/>
      </c>
      <c r="AF33" s="275"/>
      <c r="AG33" s="275"/>
      <c r="AH33" s="275"/>
      <c r="AI33" s="275"/>
      <c r="AJ33" s="275"/>
      <c r="AK33" s="275"/>
      <c r="AL33" s="275"/>
      <c r="AM33" s="275"/>
      <c r="AN33" s="290"/>
      <c r="AO33" s="290"/>
      <c r="AP33" s="290"/>
      <c r="AQ33" s="290"/>
      <c r="AR33" s="290"/>
      <c r="AS33" s="290"/>
      <c r="AT33" s="290"/>
      <c r="AU33" s="290"/>
      <c r="AV33" s="290"/>
      <c r="AW33" s="290"/>
      <c r="AX33" s="290"/>
      <c r="AY33" s="290"/>
      <c r="AZ33" s="290"/>
      <c r="BA33" s="290"/>
      <c r="BB33" s="275" t="str">
        <f>IF($U33=0,"",'CA Form'!$BB$12)</f>
        <v/>
      </c>
      <c r="BC33" s="275"/>
      <c r="BD33" s="275"/>
      <c r="BE33" s="275"/>
      <c r="BF33" s="275"/>
      <c r="BG33" s="275"/>
      <c r="BH33" s="275" t="str">
        <f>IF($U33=0,"",'CA Form'!$BH$12)</f>
        <v/>
      </c>
      <c r="BI33" s="275"/>
      <c r="BJ33" s="275"/>
      <c r="BK33" s="275"/>
      <c r="BL33" s="275"/>
      <c r="BM33" s="275"/>
      <c r="BN33" s="275"/>
      <c r="BO33" s="275"/>
      <c r="BP33" s="275" t="str">
        <f>IF($U33=0,"",'CA Form'!$BP$12)</f>
        <v/>
      </c>
      <c r="BQ33" s="275"/>
      <c r="BR33" s="275"/>
      <c r="BS33" s="275"/>
      <c r="BT33" s="275"/>
      <c r="BU33" s="275"/>
      <c r="BV33" s="275"/>
      <c r="BW33" s="280"/>
    </row>
    <row r="34" spans="1:77" ht="15" customHeight="1" thickBot="1">
      <c r="A34" s="182"/>
      <c r="B34" s="293"/>
      <c r="C34" s="294"/>
      <c r="D34" s="294"/>
      <c r="E34" s="201"/>
      <c r="F34" s="202"/>
      <c r="G34" s="202"/>
      <c r="H34" s="202"/>
      <c r="I34" s="202"/>
      <c r="J34" s="202"/>
      <c r="K34" s="202"/>
      <c r="L34" s="202"/>
      <c r="M34" s="202"/>
      <c r="N34" s="202"/>
      <c r="O34" s="202"/>
      <c r="P34" s="202"/>
      <c r="Q34" s="202"/>
      <c r="R34" s="202"/>
      <c r="S34" s="202"/>
      <c r="T34" s="202"/>
      <c r="U34" s="202"/>
      <c r="V34" s="202"/>
      <c r="W34" s="202"/>
      <c r="X34" s="202"/>
      <c r="Y34" s="202"/>
      <c r="Z34" s="202"/>
      <c r="AA34" s="203"/>
      <c r="AB34" s="269" t="s">
        <v>26</v>
      </c>
      <c r="AC34" s="269"/>
      <c r="AD34" s="270"/>
      <c r="AE34" s="276" t="str">
        <f>IF($U33=0,"",'CA Form'!$AE$13)</f>
        <v/>
      </c>
      <c r="AF34" s="276"/>
      <c r="AG34" s="276"/>
      <c r="AH34" s="276"/>
      <c r="AI34" s="276"/>
      <c r="AJ34" s="276"/>
      <c r="AK34" s="276"/>
      <c r="AL34" s="276"/>
      <c r="AM34" s="276"/>
      <c r="AN34" s="306"/>
      <c r="AO34" s="306"/>
      <c r="AP34" s="306"/>
      <c r="AQ34" s="306"/>
      <c r="AR34" s="306"/>
      <c r="AS34" s="306"/>
      <c r="AT34" s="306"/>
      <c r="AU34" s="306"/>
      <c r="AV34" s="306"/>
      <c r="AW34" s="306"/>
      <c r="AX34" s="306"/>
      <c r="AY34" s="306"/>
      <c r="AZ34" s="306"/>
      <c r="BA34" s="306"/>
      <c r="BB34" s="276" t="str">
        <f>IF($U33=0,"",'CA Form'!$BB$13)</f>
        <v/>
      </c>
      <c r="BC34" s="276"/>
      <c r="BD34" s="276"/>
      <c r="BE34" s="276"/>
      <c r="BF34" s="276"/>
      <c r="BG34" s="276"/>
      <c r="BH34" s="276" t="str">
        <f>IF($U33=0,"",'CA Form'!$BH$13)</f>
        <v/>
      </c>
      <c r="BI34" s="276"/>
      <c r="BJ34" s="276"/>
      <c r="BK34" s="276"/>
      <c r="BL34" s="276"/>
      <c r="BM34" s="276"/>
      <c r="BN34" s="276"/>
      <c r="BO34" s="276"/>
      <c r="BP34" s="276" t="str">
        <f>IF($U33=0,"",'CA Form'!$BP$13)</f>
        <v/>
      </c>
      <c r="BQ34" s="276"/>
      <c r="BR34" s="276"/>
      <c r="BS34" s="276"/>
      <c r="BT34" s="276"/>
      <c r="BU34" s="276"/>
      <c r="BV34" s="276"/>
      <c r="BW34" s="279"/>
    </row>
    <row r="35" spans="1:77" ht="15" customHeight="1">
      <c r="A35" s="182"/>
      <c r="B35" s="291">
        <v>29</v>
      </c>
      <c r="C35" s="292"/>
      <c r="D35" s="292"/>
      <c r="E35" s="236"/>
      <c r="F35" s="237"/>
      <c r="G35" s="237"/>
      <c r="H35" s="237"/>
      <c r="I35" s="237"/>
      <c r="J35" s="237"/>
      <c r="K35" s="237"/>
      <c r="L35" s="237"/>
      <c r="M35" s="238"/>
      <c r="N35" s="239"/>
      <c r="O35" s="240"/>
      <c r="P35" s="240"/>
      <c r="Q35" s="240"/>
      <c r="R35" s="240"/>
      <c r="S35" s="240"/>
      <c r="T35" s="241"/>
      <c r="U35" s="239"/>
      <c r="V35" s="240"/>
      <c r="W35" s="240"/>
      <c r="X35" s="240"/>
      <c r="Y35" s="240"/>
      <c r="Z35" s="240"/>
      <c r="AA35" s="241"/>
      <c r="AB35" s="192" t="s">
        <v>23</v>
      </c>
      <c r="AC35" s="193"/>
      <c r="AD35" s="194"/>
      <c r="AE35" s="275" t="str">
        <f>IF($U35=0,"",'CA Form'!$AE$12)</f>
        <v/>
      </c>
      <c r="AF35" s="275"/>
      <c r="AG35" s="275"/>
      <c r="AH35" s="275"/>
      <c r="AI35" s="275"/>
      <c r="AJ35" s="275"/>
      <c r="AK35" s="275"/>
      <c r="AL35" s="275"/>
      <c r="AM35" s="275"/>
      <c r="AN35" s="290"/>
      <c r="AO35" s="290"/>
      <c r="AP35" s="290"/>
      <c r="AQ35" s="290"/>
      <c r="AR35" s="290"/>
      <c r="AS35" s="290"/>
      <c r="AT35" s="290"/>
      <c r="AU35" s="290"/>
      <c r="AV35" s="290"/>
      <c r="AW35" s="290"/>
      <c r="AX35" s="290"/>
      <c r="AY35" s="290"/>
      <c r="AZ35" s="290"/>
      <c r="BA35" s="290"/>
      <c r="BB35" s="275" t="str">
        <f>IF($U35=0,"",'CA Form'!$BB$12)</f>
        <v/>
      </c>
      <c r="BC35" s="275"/>
      <c r="BD35" s="275"/>
      <c r="BE35" s="275"/>
      <c r="BF35" s="275"/>
      <c r="BG35" s="275"/>
      <c r="BH35" s="275" t="str">
        <f>IF($U35=0,"",'CA Form'!$BH$12)</f>
        <v/>
      </c>
      <c r="BI35" s="275"/>
      <c r="BJ35" s="275"/>
      <c r="BK35" s="275"/>
      <c r="BL35" s="275"/>
      <c r="BM35" s="275"/>
      <c r="BN35" s="275"/>
      <c r="BO35" s="275"/>
      <c r="BP35" s="275" t="str">
        <f>IF($U35=0,"",'CA Form'!$BP$12)</f>
        <v/>
      </c>
      <c r="BQ35" s="275"/>
      <c r="BR35" s="275"/>
      <c r="BS35" s="275"/>
      <c r="BT35" s="275"/>
      <c r="BU35" s="275"/>
      <c r="BV35" s="275"/>
      <c r="BW35" s="280"/>
    </row>
    <row r="36" spans="1:77" ht="15" customHeight="1" thickBot="1">
      <c r="A36" s="182"/>
      <c r="B36" s="293"/>
      <c r="C36" s="294"/>
      <c r="D36" s="294"/>
      <c r="E36" s="201"/>
      <c r="F36" s="202"/>
      <c r="G36" s="202"/>
      <c r="H36" s="202"/>
      <c r="I36" s="202"/>
      <c r="J36" s="202"/>
      <c r="K36" s="202"/>
      <c r="L36" s="202"/>
      <c r="M36" s="202"/>
      <c r="N36" s="202"/>
      <c r="O36" s="202"/>
      <c r="P36" s="202"/>
      <c r="Q36" s="202"/>
      <c r="R36" s="202"/>
      <c r="S36" s="202"/>
      <c r="T36" s="202"/>
      <c r="U36" s="202"/>
      <c r="V36" s="202"/>
      <c r="W36" s="202"/>
      <c r="X36" s="202"/>
      <c r="Y36" s="202"/>
      <c r="Z36" s="202"/>
      <c r="AA36" s="203"/>
      <c r="AB36" s="269" t="s">
        <v>26</v>
      </c>
      <c r="AC36" s="269"/>
      <c r="AD36" s="270"/>
      <c r="AE36" s="276" t="str">
        <f>IF($U35=0,"",'CA Form'!$AE$13)</f>
        <v/>
      </c>
      <c r="AF36" s="276"/>
      <c r="AG36" s="276"/>
      <c r="AH36" s="276"/>
      <c r="AI36" s="276"/>
      <c r="AJ36" s="276"/>
      <c r="AK36" s="276"/>
      <c r="AL36" s="276"/>
      <c r="AM36" s="276"/>
      <c r="AN36" s="306"/>
      <c r="AO36" s="306"/>
      <c r="AP36" s="306"/>
      <c r="AQ36" s="306"/>
      <c r="AR36" s="306"/>
      <c r="AS36" s="306"/>
      <c r="AT36" s="306"/>
      <c r="AU36" s="306"/>
      <c r="AV36" s="306"/>
      <c r="AW36" s="306"/>
      <c r="AX36" s="306"/>
      <c r="AY36" s="306"/>
      <c r="AZ36" s="306"/>
      <c r="BA36" s="306"/>
      <c r="BB36" s="276" t="str">
        <f>IF($U35=0,"",'CA Form'!$BB$13)</f>
        <v/>
      </c>
      <c r="BC36" s="276"/>
      <c r="BD36" s="276"/>
      <c r="BE36" s="276"/>
      <c r="BF36" s="276"/>
      <c r="BG36" s="276"/>
      <c r="BH36" s="276" t="str">
        <f>IF($U35=0,"",'CA Form'!$BH$13)</f>
        <v/>
      </c>
      <c r="BI36" s="276"/>
      <c r="BJ36" s="276"/>
      <c r="BK36" s="276"/>
      <c r="BL36" s="276"/>
      <c r="BM36" s="276"/>
      <c r="BN36" s="276"/>
      <c r="BO36" s="276"/>
      <c r="BP36" s="276" t="str">
        <f>IF($U35=0,"",'CA Form'!$BP$13)</f>
        <v/>
      </c>
      <c r="BQ36" s="276"/>
      <c r="BR36" s="276"/>
      <c r="BS36" s="276"/>
      <c r="BT36" s="276"/>
      <c r="BU36" s="276"/>
      <c r="BV36" s="276"/>
      <c r="BW36" s="279"/>
    </row>
    <row r="37" spans="1:77" ht="20.25" customHeight="1">
      <c r="N37" s="315" t="str">
        <f>IF(U9=0,"",SUM(U9:AA36,'CA Form_Pg2'!U9:AA36,'CA Form'!U12:AA13))</f>
        <v/>
      </c>
      <c r="O37" s="315"/>
      <c r="P37" s="315"/>
      <c r="Q37" s="315"/>
      <c r="R37" s="315"/>
      <c r="S37" s="315"/>
      <c r="T37" s="315"/>
      <c r="U37" s="315"/>
      <c r="V37" s="315"/>
      <c r="W37" s="315"/>
      <c r="X37" s="315"/>
      <c r="Y37" s="315"/>
      <c r="Z37" s="315"/>
      <c r="AA37" s="315"/>
      <c r="AB37" s="6" t="str">
        <f>IF(N37="",""," - Total Transfer Amount")</f>
        <v/>
      </c>
      <c r="AC37" s="8"/>
      <c r="AD37" s="8"/>
      <c r="AO37" s="7"/>
      <c r="AX37" s="24"/>
      <c r="BY37" s="3" t="s">
        <v>61</v>
      </c>
    </row>
  </sheetData>
  <sheetProtection algorithmName="SHA-512" hashValue="kHQHpqMfFTeL/L53IOGLmSibE73iO3CV0uzZc4jDzj9KQig3ES1Bc7KBtP5CIMbCdsg9bsapje9DoVkKm37Y6w==" saltValue="YIgfOZEviwsZ7zZHKM8FMg==" spinCount="100000" sheet="1" selectLockedCells="1"/>
  <mergeCells count="298">
    <mergeCell ref="B2:BN4"/>
    <mergeCell ref="BO2:BW3"/>
    <mergeCell ref="BO4:BW4"/>
    <mergeCell ref="AE8:AM8"/>
    <mergeCell ref="AN8:AU8"/>
    <mergeCell ref="AV8:BA8"/>
    <mergeCell ref="BB8:BG8"/>
    <mergeCell ref="BH8:BO8"/>
    <mergeCell ref="BP8:BW8"/>
    <mergeCell ref="B5:BW5"/>
    <mergeCell ref="B6:D8"/>
    <mergeCell ref="AB6:BW7"/>
    <mergeCell ref="AB8:AD8"/>
    <mergeCell ref="E6:M7"/>
    <mergeCell ref="N6:T7"/>
    <mergeCell ref="U6:AA7"/>
    <mergeCell ref="E8:AA8"/>
    <mergeCell ref="AV10:BA10"/>
    <mergeCell ref="BB10:BG10"/>
    <mergeCell ref="BH10:BO10"/>
    <mergeCell ref="BP10:BW10"/>
    <mergeCell ref="AE9:AM9"/>
    <mergeCell ref="AN9:AU9"/>
    <mergeCell ref="AV9:BA9"/>
    <mergeCell ref="BB9:BG9"/>
    <mergeCell ref="BH9:BO9"/>
    <mergeCell ref="BP9:BW9"/>
    <mergeCell ref="A11:A12"/>
    <mergeCell ref="B11:D12"/>
    <mergeCell ref="AB11:AD11"/>
    <mergeCell ref="AB12:AD12"/>
    <mergeCell ref="AE10:AM10"/>
    <mergeCell ref="AN10:AU10"/>
    <mergeCell ref="A9:A10"/>
    <mergeCell ref="B9:D10"/>
    <mergeCell ref="AB9:AD9"/>
    <mergeCell ref="AB10:AD10"/>
    <mergeCell ref="AE12:AM12"/>
    <mergeCell ref="AN12:AU12"/>
    <mergeCell ref="E9:M9"/>
    <mergeCell ref="N9:T9"/>
    <mergeCell ref="U9:AA9"/>
    <mergeCell ref="E10:AA10"/>
    <mergeCell ref="E11:M11"/>
    <mergeCell ref="N11:T11"/>
    <mergeCell ref="U11:AA11"/>
    <mergeCell ref="E12:AA12"/>
    <mergeCell ref="AV12:BA12"/>
    <mergeCell ref="BB12:BG12"/>
    <mergeCell ref="BH12:BO12"/>
    <mergeCell ref="BP12:BW12"/>
    <mergeCell ref="AE11:AM11"/>
    <mergeCell ref="AN11:AU11"/>
    <mergeCell ref="AV11:BA11"/>
    <mergeCell ref="BB11:BG11"/>
    <mergeCell ref="BH11:BO11"/>
    <mergeCell ref="BP11:BW11"/>
    <mergeCell ref="AV14:BA14"/>
    <mergeCell ref="BB14:BG14"/>
    <mergeCell ref="BH14:BO14"/>
    <mergeCell ref="BP14:BW14"/>
    <mergeCell ref="AE13:AM13"/>
    <mergeCell ref="AN13:AU13"/>
    <mergeCell ref="AV13:BA13"/>
    <mergeCell ref="BB13:BG13"/>
    <mergeCell ref="BH13:BO13"/>
    <mergeCell ref="BP13:BW13"/>
    <mergeCell ref="A15:A16"/>
    <mergeCell ref="B15:D16"/>
    <mergeCell ref="AB15:AD15"/>
    <mergeCell ref="AB16:AD16"/>
    <mergeCell ref="AE14:AM14"/>
    <mergeCell ref="AN14:AU14"/>
    <mergeCell ref="A13:A14"/>
    <mergeCell ref="B13:D14"/>
    <mergeCell ref="AB13:AD13"/>
    <mergeCell ref="AB14:AD14"/>
    <mergeCell ref="AE16:AM16"/>
    <mergeCell ref="AN16:AU16"/>
    <mergeCell ref="E16:AA16"/>
    <mergeCell ref="E13:M13"/>
    <mergeCell ref="N13:T13"/>
    <mergeCell ref="U13:AA13"/>
    <mergeCell ref="E14:AA14"/>
    <mergeCell ref="E15:M15"/>
    <mergeCell ref="N15:T15"/>
    <mergeCell ref="U15:AA15"/>
    <mergeCell ref="AV16:BA16"/>
    <mergeCell ref="BB16:BG16"/>
    <mergeCell ref="BH16:BO16"/>
    <mergeCell ref="BP16:BW16"/>
    <mergeCell ref="AE15:AM15"/>
    <mergeCell ref="AN15:AU15"/>
    <mergeCell ref="AV15:BA15"/>
    <mergeCell ref="BB15:BG15"/>
    <mergeCell ref="BH15:BO15"/>
    <mergeCell ref="BP15:BW15"/>
    <mergeCell ref="AV18:BA18"/>
    <mergeCell ref="BB18:BG18"/>
    <mergeCell ref="BH18:BO18"/>
    <mergeCell ref="BP18:BW18"/>
    <mergeCell ref="AE17:AM17"/>
    <mergeCell ref="AN17:AU17"/>
    <mergeCell ref="AV17:BA17"/>
    <mergeCell ref="BB17:BG17"/>
    <mergeCell ref="BH17:BO17"/>
    <mergeCell ref="BP17:BW17"/>
    <mergeCell ref="A19:A20"/>
    <mergeCell ref="B19:D20"/>
    <mergeCell ref="AB19:AD19"/>
    <mergeCell ref="AB20:AD20"/>
    <mergeCell ref="AE18:AM18"/>
    <mergeCell ref="AN18:AU18"/>
    <mergeCell ref="A17:A18"/>
    <mergeCell ref="B17:D18"/>
    <mergeCell ref="AB17:AD17"/>
    <mergeCell ref="AB18:AD18"/>
    <mergeCell ref="AE20:AM20"/>
    <mergeCell ref="AN20:AU20"/>
    <mergeCell ref="E17:M17"/>
    <mergeCell ref="N17:T17"/>
    <mergeCell ref="U17:AA17"/>
    <mergeCell ref="E18:AA18"/>
    <mergeCell ref="E19:M19"/>
    <mergeCell ref="N19:T19"/>
    <mergeCell ref="U19:AA19"/>
    <mergeCell ref="E20:AA20"/>
    <mergeCell ref="AV20:BA20"/>
    <mergeCell ref="BB20:BG20"/>
    <mergeCell ref="BH20:BO20"/>
    <mergeCell ref="BP20:BW20"/>
    <mergeCell ref="AE19:AM19"/>
    <mergeCell ref="AN19:AU19"/>
    <mergeCell ref="AV19:BA19"/>
    <mergeCell ref="BB19:BG19"/>
    <mergeCell ref="BH19:BO19"/>
    <mergeCell ref="BP19:BW19"/>
    <mergeCell ref="AV22:BA22"/>
    <mergeCell ref="BB22:BG22"/>
    <mergeCell ref="BH22:BO22"/>
    <mergeCell ref="BP22:BW22"/>
    <mergeCell ref="AE21:AM21"/>
    <mergeCell ref="AN21:AU21"/>
    <mergeCell ref="AV21:BA21"/>
    <mergeCell ref="BB21:BG21"/>
    <mergeCell ref="BH21:BO21"/>
    <mergeCell ref="BP21:BW21"/>
    <mergeCell ref="A23:A24"/>
    <mergeCell ref="B23:D24"/>
    <mergeCell ref="AB23:AD23"/>
    <mergeCell ref="AB24:AD24"/>
    <mergeCell ref="AE22:AM22"/>
    <mergeCell ref="AN22:AU22"/>
    <mergeCell ref="A21:A22"/>
    <mergeCell ref="B21:D22"/>
    <mergeCell ref="AB21:AD21"/>
    <mergeCell ref="AB22:AD22"/>
    <mergeCell ref="AE24:AM24"/>
    <mergeCell ref="AN24:AU24"/>
    <mergeCell ref="E24:AA24"/>
    <mergeCell ref="E21:M21"/>
    <mergeCell ref="N21:T21"/>
    <mergeCell ref="U21:AA21"/>
    <mergeCell ref="E22:AA22"/>
    <mergeCell ref="E23:M23"/>
    <mergeCell ref="N23:T23"/>
    <mergeCell ref="U23:AA23"/>
    <mergeCell ref="AV24:BA24"/>
    <mergeCell ref="BB24:BG24"/>
    <mergeCell ref="BH24:BO24"/>
    <mergeCell ref="BP24:BW24"/>
    <mergeCell ref="AE23:AM23"/>
    <mergeCell ref="AN23:AU23"/>
    <mergeCell ref="AV23:BA23"/>
    <mergeCell ref="BB23:BG23"/>
    <mergeCell ref="BH23:BO23"/>
    <mergeCell ref="BP23:BW23"/>
    <mergeCell ref="AV26:BA26"/>
    <mergeCell ref="BB26:BG26"/>
    <mergeCell ref="BH26:BO26"/>
    <mergeCell ref="BP26:BW26"/>
    <mergeCell ref="AE25:AM25"/>
    <mergeCell ref="AN25:AU25"/>
    <mergeCell ref="AV25:BA25"/>
    <mergeCell ref="BB25:BG25"/>
    <mergeCell ref="BH25:BO25"/>
    <mergeCell ref="BP25:BW25"/>
    <mergeCell ref="A27:A28"/>
    <mergeCell ref="B27:D28"/>
    <mergeCell ref="AB27:AD27"/>
    <mergeCell ref="AB28:AD28"/>
    <mergeCell ref="AE26:AM26"/>
    <mergeCell ref="AN26:AU26"/>
    <mergeCell ref="A25:A26"/>
    <mergeCell ref="B25:D26"/>
    <mergeCell ref="AB25:AD25"/>
    <mergeCell ref="AB26:AD26"/>
    <mergeCell ref="AE28:AM28"/>
    <mergeCell ref="AN28:AU28"/>
    <mergeCell ref="E25:M25"/>
    <mergeCell ref="N25:T25"/>
    <mergeCell ref="U25:AA25"/>
    <mergeCell ref="E26:AA26"/>
    <mergeCell ref="E27:M27"/>
    <mergeCell ref="N27:T27"/>
    <mergeCell ref="U27:AA27"/>
    <mergeCell ref="E28:AA28"/>
    <mergeCell ref="AV28:BA28"/>
    <mergeCell ref="BB28:BG28"/>
    <mergeCell ref="BH28:BO28"/>
    <mergeCell ref="BP28:BW28"/>
    <mergeCell ref="AE27:AM27"/>
    <mergeCell ref="AN27:AU27"/>
    <mergeCell ref="AV27:BA27"/>
    <mergeCell ref="BB27:BG27"/>
    <mergeCell ref="BH27:BO27"/>
    <mergeCell ref="BP27:BW27"/>
    <mergeCell ref="AV30:BA30"/>
    <mergeCell ref="BB30:BG30"/>
    <mergeCell ref="BH30:BO30"/>
    <mergeCell ref="BP30:BW30"/>
    <mergeCell ref="AE29:AM29"/>
    <mergeCell ref="AN29:AU29"/>
    <mergeCell ref="AV29:BA29"/>
    <mergeCell ref="BB29:BG29"/>
    <mergeCell ref="BH29:BO29"/>
    <mergeCell ref="BP29:BW29"/>
    <mergeCell ref="A31:A32"/>
    <mergeCell ref="B31:D32"/>
    <mergeCell ref="AB31:AD31"/>
    <mergeCell ref="AB32:AD32"/>
    <mergeCell ref="AE30:AM30"/>
    <mergeCell ref="AN30:AU30"/>
    <mergeCell ref="A29:A30"/>
    <mergeCell ref="B29:D30"/>
    <mergeCell ref="AB29:AD29"/>
    <mergeCell ref="AB30:AD30"/>
    <mergeCell ref="AE32:AM32"/>
    <mergeCell ref="AN32:AU32"/>
    <mergeCell ref="E32:AA32"/>
    <mergeCell ref="E29:M29"/>
    <mergeCell ref="N29:T29"/>
    <mergeCell ref="U29:AA29"/>
    <mergeCell ref="E30:AA30"/>
    <mergeCell ref="E31:M31"/>
    <mergeCell ref="N31:T31"/>
    <mergeCell ref="U31:AA31"/>
    <mergeCell ref="AV32:BA32"/>
    <mergeCell ref="BB32:BG32"/>
    <mergeCell ref="BH32:BO32"/>
    <mergeCell ref="BP32:BW32"/>
    <mergeCell ref="AE31:AM31"/>
    <mergeCell ref="AN31:AU31"/>
    <mergeCell ref="AV31:BA31"/>
    <mergeCell ref="BB31:BG31"/>
    <mergeCell ref="BH31:BO31"/>
    <mergeCell ref="BP31:BW31"/>
    <mergeCell ref="AV34:BA34"/>
    <mergeCell ref="BB34:BG34"/>
    <mergeCell ref="BH34:BO34"/>
    <mergeCell ref="BP34:BW34"/>
    <mergeCell ref="AE33:AM33"/>
    <mergeCell ref="AN33:AU33"/>
    <mergeCell ref="AV33:BA33"/>
    <mergeCell ref="BB33:BG33"/>
    <mergeCell ref="BH33:BO33"/>
    <mergeCell ref="BP33:BW33"/>
    <mergeCell ref="A35:A36"/>
    <mergeCell ref="B35:D36"/>
    <mergeCell ref="AB35:AD35"/>
    <mergeCell ref="AB36:AD36"/>
    <mergeCell ref="AE34:AM34"/>
    <mergeCell ref="AN34:AU34"/>
    <mergeCell ref="A33:A34"/>
    <mergeCell ref="B33:D34"/>
    <mergeCell ref="AB33:AD33"/>
    <mergeCell ref="AB34:AD34"/>
    <mergeCell ref="E33:M33"/>
    <mergeCell ref="N33:T33"/>
    <mergeCell ref="U33:AA33"/>
    <mergeCell ref="E34:AA34"/>
    <mergeCell ref="E35:M35"/>
    <mergeCell ref="N35:T35"/>
    <mergeCell ref="U35:AA35"/>
    <mergeCell ref="E36:AA36"/>
    <mergeCell ref="N37:AA37"/>
    <mergeCell ref="AE36:AM36"/>
    <mergeCell ref="AN36:AU36"/>
    <mergeCell ref="AV36:BA36"/>
    <mergeCell ref="BB36:BG36"/>
    <mergeCell ref="BH36:BO36"/>
    <mergeCell ref="BP36:BW36"/>
    <mergeCell ref="AE35:AM35"/>
    <mergeCell ref="AN35:AU35"/>
    <mergeCell ref="AV35:BA35"/>
    <mergeCell ref="BB35:BG35"/>
    <mergeCell ref="BH35:BO35"/>
    <mergeCell ref="BP35:BW35"/>
  </mergeCells>
  <conditionalFormatting sqref="AN9:AU36">
    <cfRule type="containsBlanks" dxfId="71" priority="32">
      <formula>LEN(TRIM(AN9))=0</formula>
    </cfRule>
  </conditionalFormatting>
  <conditionalFormatting sqref="AV9:BA36">
    <cfRule type="containsBlanks" dxfId="70" priority="34">
      <formula>LEN(TRIM(AV9))=0</formula>
    </cfRule>
  </conditionalFormatting>
  <conditionalFormatting sqref="E35:E36 N35">
    <cfRule type="containsBlanks" dxfId="69" priority="15">
      <formula>LEN(TRIM(E35))=0</formula>
    </cfRule>
  </conditionalFormatting>
  <conditionalFormatting sqref="E9:E10 N9">
    <cfRule type="containsBlanks" dxfId="68" priority="28">
      <formula>LEN(TRIM(E9))=0</formula>
    </cfRule>
  </conditionalFormatting>
  <conditionalFormatting sqref="E11:E12 N11">
    <cfRule type="containsBlanks" dxfId="67" priority="27">
      <formula>LEN(TRIM(E11))=0</formula>
    </cfRule>
  </conditionalFormatting>
  <conditionalFormatting sqref="E13:E14 N13">
    <cfRule type="containsBlanks" dxfId="66" priority="26">
      <formula>LEN(TRIM(E13))=0</formula>
    </cfRule>
  </conditionalFormatting>
  <conditionalFormatting sqref="E15:E16 N15">
    <cfRule type="containsBlanks" dxfId="65" priority="25">
      <formula>LEN(TRIM(E15))=0</formula>
    </cfRule>
  </conditionalFormatting>
  <conditionalFormatting sqref="E17:E18 N17">
    <cfRule type="containsBlanks" dxfId="64" priority="24">
      <formula>LEN(TRIM(E17))=0</formula>
    </cfRule>
  </conditionalFormatting>
  <conditionalFormatting sqref="E19:E20 N19">
    <cfRule type="containsBlanks" dxfId="63" priority="23">
      <formula>LEN(TRIM(E19))=0</formula>
    </cfRule>
  </conditionalFormatting>
  <conditionalFormatting sqref="E21:E22 N21">
    <cfRule type="containsBlanks" dxfId="62" priority="22">
      <formula>LEN(TRIM(E21))=0</formula>
    </cfRule>
  </conditionalFormatting>
  <conditionalFormatting sqref="E23:E24 N23">
    <cfRule type="containsBlanks" dxfId="61" priority="21">
      <formula>LEN(TRIM(E23))=0</formula>
    </cfRule>
  </conditionalFormatting>
  <conditionalFormatting sqref="E25:E26 N25">
    <cfRule type="containsBlanks" dxfId="60" priority="20">
      <formula>LEN(TRIM(E25))=0</formula>
    </cfRule>
  </conditionalFormatting>
  <conditionalFormatting sqref="E27:E28 N27">
    <cfRule type="containsBlanks" dxfId="59" priority="19">
      <formula>LEN(TRIM(E27))=0</formula>
    </cfRule>
  </conditionalFormatting>
  <conditionalFormatting sqref="E29:E30 N29">
    <cfRule type="containsBlanks" dxfId="58" priority="18">
      <formula>LEN(TRIM(E29))=0</formula>
    </cfRule>
  </conditionalFormatting>
  <conditionalFormatting sqref="E31:E32 N31">
    <cfRule type="containsBlanks" dxfId="57" priority="17">
      <formula>LEN(TRIM(E31))=0</formula>
    </cfRule>
  </conditionalFormatting>
  <conditionalFormatting sqref="E33:E34 N33">
    <cfRule type="containsBlanks" dxfId="56" priority="16">
      <formula>LEN(TRIM(E33))=0</formula>
    </cfRule>
  </conditionalFormatting>
  <conditionalFormatting sqref="U9">
    <cfRule type="containsBlanks" dxfId="55" priority="14">
      <formula>LEN(TRIM(U9))=0</formula>
    </cfRule>
  </conditionalFormatting>
  <conditionalFormatting sqref="U11">
    <cfRule type="containsBlanks" dxfId="54" priority="13">
      <formula>LEN(TRIM(U11))=0</formula>
    </cfRule>
  </conditionalFormatting>
  <conditionalFormatting sqref="U13">
    <cfRule type="containsBlanks" dxfId="53" priority="12">
      <formula>LEN(TRIM(U13))=0</formula>
    </cfRule>
  </conditionalFormatting>
  <conditionalFormatting sqref="U15">
    <cfRule type="containsBlanks" dxfId="52" priority="11">
      <formula>LEN(TRIM(U15))=0</formula>
    </cfRule>
  </conditionalFormatting>
  <conditionalFormatting sqref="U17">
    <cfRule type="containsBlanks" dxfId="51" priority="10">
      <formula>LEN(TRIM(U17))=0</formula>
    </cfRule>
  </conditionalFormatting>
  <conditionalFormatting sqref="U19">
    <cfRule type="containsBlanks" dxfId="50" priority="9">
      <formula>LEN(TRIM(U19))=0</formula>
    </cfRule>
  </conditionalFormatting>
  <conditionalFormatting sqref="U21">
    <cfRule type="containsBlanks" dxfId="49" priority="8">
      <formula>LEN(TRIM(U21))=0</formula>
    </cfRule>
  </conditionalFormatting>
  <conditionalFormatting sqref="U23">
    <cfRule type="containsBlanks" dxfId="48" priority="7">
      <formula>LEN(TRIM(U23))=0</formula>
    </cfRule>
  </conditionalFormatting>
  <conditionalFormatting sqref="U25">
    <cfRule type="containsBlanks" dxfId="47" priority="6">
      <formula>LEN(TRIM(U25))=0</formula>
    </cfRule>
  </conditionalFormatting>
  <conditionalFormatting sqref="U27">
    <cfRule type="containsBlanks" dxfId="46" priority="5">
      <formula>LEN(TRIM(U27))=0</formula>
    </cfRule>
  </conditionalFormatting>
  <conditionalFormatting sqref="U29">
    <cfRule type="containsBlanks" dxfId="45" priority="4">
      <formula>LEN(TRIM(U29))=0</formula>
    </cfRule>
  </conditionalFormatting>
  <conditionalFormatting sqref="U31">
    <cfRule type="containsBlanks" dxfId="44" priority="3">
      <formula>LEN(TRIM(U31))=0</formula>
    </cfRule>
  </conditionalFormatting>
  <conditionalFormatting sqref="U33">
    <cfRule type="containsBlanks" dxfId="43" priority="2">
      <formula>LEN(TRIM(U33))=0</formula>
    </cfRule>
  </conditionalFormatting>
  <conditionalFormatting sqref="U35">
    <cfRule type="containsBlanks" dxfId="42" priority="1">
      <formula>LEN(TRIM(U35))=0</formula>
    </cfRule>
  </conditionalFormatting>
  <dataValidations count="1">
    <dataValidation type="date" allowBlank="1" showInputMessage="1" showErrorMessage="1" error="Please enter a valid date!" sqref="E9 E11 E13 E15 E17 E19 E21 E23 E25 E27 E29 E31 E33 E35" xr:uid="{00000000-0002-0000-0200-000000000000}">
      <formula1>41640</formula1>
      <formula2>2958465</formula2>
    </dataValidation>
  </dataValidations>
  <printOptions horizontalCentered="1" verticalCentered="1"/>
  <pageMargins left="0.7" right="0.7" top="0" bottom="0" header="0.3" footer="0.3"/>
  <pageSetup scale="95" orientation="landscape" r:id="rId1"/>
  <ignoredErrors>
    <ignoredError sqref="AN11:BA3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4" tint="0.59999389629810485"/>
    <pageSetUpPr fitToPage="1"/>
  </sheetPr>
  <dimension ref="A1:CI68"/>
  <sheetViews>
    <sheetView zoomScaleNormal="100" zoomScalePageLayoutView="85" workbookViewId="0">
      <selection activeCell="Z12" sqref="Z12:AE13"/>
    </sheetView>
  </sheetViews>
  <sheetFormatPr defaultRowHeight="14.25"/>
  <cols>
    <col min="1" max="31" width="1.7109375" style="1" customWidth="1"/>
    <col min="32" max="34" width="2" style="1" customWidth="1"/>
    <col min="35" max="76" width="1.7109375" style="1" customWidth="1"/>
    <col min="77" max="79" width="9.140625" style="1"/>
    <col min="80" max="80" width="26.28515625" style="1" customWidth="1"/>
    <col min="81" max="81" width="15" style="1" customWidth="1"/>
    <col min="82" max="82" width="9.140625" style="1" customWidth="1"/>
    <col min="83" max="83" width="18.28515625" style="1" hidden="1" customWidth="1"/>
    <col min="84" max="84" width="14.7109375" style="1" hidden="1" customWidth="1"/>
    <col min="85" max="85" width="3.5703125" style="1" customWidth="1"/>
    <col min="86" max="16384" width="9.140625" style="1"/>
  </cols>
  <sheetData>
    <row r="1" spans="1:87" ht="5.25" customHeight="1"/>
    <row r="2" spans="1:87" ht="14.25" customHeight="1">
      <c r="B2" s="92" t="s">
        <v>62</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Y2" s="56"/>
    </row>
    <row r="3" spans="1:87">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Y3" s="25"/>
      <c r="BZ3" s="25"/>
      <c r="CA3" s="25"/>
      <c r="CB3" s="25"/>
      <c r="CC3" s="25"/>
      <c r="CD3" s="25"/>
      <c r="CE3" s="25"/>
      <c r="CF3" s="25"/>
      <c r="CG3" s="25"/>
      <c r="CH3" s="25"/>
      <c r="CI3" s="25"/>
    </row>
    <row r="4" spans="1:87" ht="6" customHeight="1" thickBot="1">
      <c r="BY4" s="25"/>
      <c r="BZ4" s="25"/>
      <c r="CA4" s="25"/>
      <c r="CB4" s="25"/>
      <c r="CC4" s="25"/>
      <c r="CD4" s="25"/>
      <c r="CE4" s="25"/>
      <c r="CF4" s="25"/>
      <c r="CG4" s="25"/>
      <c r="CH4" s="25"/>
      <c r="CI4" s="25"/>
    </row>
    <row r="5" spans="1:87" s="58" customFormat="1" ht="15" customHeight="1">
      <c r="B5" s="94" t="s">
        <v>1</v>
      </c>
      <c r="C5" s="95"/>
      <c r="D5" s="95"/>
      <c r="E5" s="95"/>
      <c r="F5" s="95"/>
      <c r="G5" s="95"/>
      <c r="H5" s="95"/>
      <c r="I5" s="95"/>
      <c r="J5" s="95"/>
      <c r="K5" s="95"/>
      <c r="L5" s="95"/>
      <c r="M5" s="95"/>
      <c r="N5" s="95"/>
      <c r="O5" s="96"/>
      <c r="P5" s="254" t="s">
        <v>63</v>
      </c>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60" t="str">
        <f>IF(SUM('LDA Form_Pg2'!S37,'LDA Form_Pg3'!S37)=0,"Page 1 of 1",IF(SUM('LDA Form_Pg3'!S37)=0,"Page 1 of 2","Page 1 of 3"))</f>
        <v>Page 1 of 1</v>
      </c>
      <c r="BP5" s="261"/>
      <c r="BQ5" s="261"/>
      <c r="BR5" s="261"/>
      <c r="BS5" s="261"/>
      <c r="BT5" s="261"/>
      <c r="BU5" s="261"/>
      <c r="BV5" s="261"/>
      <c r="BW5" s="262"/>
      <c r="BY5" s="246" t="s">
        <v>3</v>
      </c>
      <c r="BZ5" s="247"/>
      <c r="CA5" s="247"/>
      <c r="CB5" s="247"/>
      <c r="CC5" s="247"/>
      <c r="CD5" s="247"/>
      <c r="CE5" s="247"/>
      <c r="CF5" s="247"/>
      <c r="CG5" s="247"/>
      <c r="CH5" s="247"/>
      <c r="CI5" s="247"/>
    </row>
    <row r="6" spans="1:87" s="58" customFormat="1" ht="15" customHeight="1" thickBot="1">
      <c r="B6" s="139" t="s">
        <v>4</v>
      </c>
      <c r="C6" s="140"/>
      <c r="D6" s="140"/>
      <c r="E6" s="140"/>
      <c r="F6" s="140"/>
      <c r="G6" s="140"/>
      <c r="H6" s="140"/>
      <c r="I6" s="143" t="s">
        <v>5</v>
      </c>
      <c r="J6" s="140"/>
      <c r="K6" s="140"/>
      <c r="L6" s="140"/>
      <c r="M6" s="140"/>
      <c r="N6" s="140"/>
      <c r="O6" s="144"/>
      <c r="P6" s="256"/>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63"/>
      <c r="BP6" s="264"/>
      <c r="BQ6" s="264"/>
      <c r="BR6" s="264"/>
      <c r="BS6" s="264"/>
      <c r="BT6" s="264"/>
      <c r="BU6" s="264"/>
      <c r="BV6" s="264"/>
      <c r="BW6" s="265"/>
      <c r="BY6" s="246" t="s">
        <v>64</v>
      </c>
      <c r="BZ6" s="247"/>
      <c r="CA6" s="247"/>
      <c r="CB6" s="247"/>
      <c r="CC6" s="247"/>
      <c r="CD6" s="247"/>
      <c r="CE6" s="247"/>
      <c r="CF6" s="247"/>
      <c r="CG6" s="247"/>
      <c r="CH6" s="247"/>
      <c r="CI6" s="53"/>
    </row>
    <row r="7" spans="1:87" ht="15" customHeight="1" thickBot="1">
      <c r="B7" s="372"/>
      <c r="C7" s="373"/>
      <c r="D7" s="373"/>
      <c r="E7" s="373"/>
      <c r="F7" s="373"/>
      <c r="G7" s="373"/>
      <c r="H7" s="373"/>
      <c r="I7" s="373"/>
      <c r="J7" s="373"/>
      <c r="K7" s="373"/>
      <c r="L7" s="373"/>
      <c r="M7" s="373"/>
      <c r="N7" s="373"/>
      <c r="O7" s="374"/>
      <c r="P7" s="258"/>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66" t="str">
        <f>'Drop Down Menus'!B1</f>
        <v>ORA Rev. 6/3/2020</v>
      </c>
      <c r="BP7" s="267"/>
      <c r="BQ7" s="267"/>
      <c r="BR7" s="267"/>
      <c r="BS7" s="267"/>
      <c r="BT7" s="267"/>
      <c r="BU7" s="267"/>
      <c r="BV7" s="267"/>
      <c r="BW7" s="268"/>
      <c r="BY7" s="89" t="s">
        <v>7</v>
      </c>
      <c r="BZ7" s="88"/>
      <c r="CA7" s="88"/>
      <c r="CB7" s="88"/>
      <c r="CC7" s="25"/>
      <c r="CD7" s="25"/>
      <c r="CE7" s="25"/>
      <c r="CF7" s="25"/>
      <c r="CG7" s="25"/>
      <c r="CH7" s="25"/>
      <c r="CI7" s="25"/>
    </row>
    <row r="8" spans="1:87" ht="15" customHeight="1" thickBot="1">
      <c r="B8" s="341" t="s">
        <v>65</v>
      </c>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c r="BP8" s="342"/>
      <c r="BQ8" s="342"/>
      <c r="BR8" s="342"/>
      <c r="BS8" s="342"/>
      <c r="BT8" s="342"/>
      <c r="BU8" s="342"/>
      <c r="BV8" s="342"/>
      <c r="BW8" s="343"/>
      <c r="BY8" s="25"/>
      <c r="BZ8" s="25"/>
      <c r="CA8" s="25"/>
      <c r="CB8" s="25"/>
      <c r="CC8" s="25"/>
      <c r="CD8" s="25"/>
      <c r="CE8" s="25"/>
      <c r="CF8" s="25"/>
      <c r="CG8" s="25"/>
      <c r="CH8" s="25"/>
      <c r="CI8" s="25"/>
    </row>
    <row r="9" spans="1:87" ht="15" customHeight="1">
      <c r="B9" s="120" t="s">
        <v>9</v>
      </c>
      <c r="C9" s="121"/>
      <c r="D9" s="122"/>
      <c r="E9" s="162" t="s">
        <v>66</v>
      </c>
      <c r="F9" s="121"/>
      <c r="G9" s="121"/>
      <c r="H9" s="121"/>
      <c r="I9" s="121"/>
      <c r="J9" s="121"/>
      <c r="K9" s="121"/>
      <c r="L9" s="121"/>
      <c r="M9" s="122"/>
      <c r="N9" s="162" t="s">
        <v>67</v>
      </c>
      <c r="O9" s="121"/>
      <c r="P9" s="121"/>
      <c r="Q9" s="121"/>
      <c r="R9" s="121"/>
      <c r="S9" s="380" t="s">
        <v>68</v>
      </c>
      <c r="T9" s="380"/>
      <c r="U9" s="380"/>
      <c r="V9" s="380"/>
      <c r="W9" s="380"/>
      <c r="X9" s="380"/>
      <c r="Y9" s="380"/>
      <c r="Z9" s="162" t="s">
        <v>12</v>
      </c>
      <c r="AA9" s="121"/>
      <c r="AB9" s="121"/>
      <c r="AC9" s="121"/>
      <c r="AD9" s="121"/>
      <c r="AE9" s="122"/>
      <c r="AF9" s="376" t="s">
        <v>69</v>
      </c>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7"/>
      <c r="BY9" s="61" t="s">
        <v>14</v>
      </c>
      <c r="BZ9" s="62"/>
      <c r="CA9" s="62"/>
      <c r="CB9" s="62"/>
      <c r="CC9" s="62"/>
      <c r="CD9" s="62"/>
      <c r="CE9" s="62"/>
      <c r="CF9" s="62"/>
      <c r="CG9" s="62"/>
      <c r="CH9" s="62"/>
      <c r="CI9" s="33"/>
    </row>
    <row r="10" spans="1:87" ht="15" customHeight="1">
      <c r="B10" s="123"/>
      <c r="C10" s="124"/>
      <c r="D10" s="125"/>
      <c r="E10" s="163"/>
      <c r="F10" s="124"/>
      <c r="G10" s="124"/>
      <c r="H10" s="124"/>
      <c r="I10" s="124"/>
      <c r="J10" s="124"/>
      <c r="K10" s="124"/>
      <c r="L10" s="124"/>
      <c r="M10" s="125"/>
      <c r="N10" s="163"/>
      <c r="O10" s="124"/>
      <c r="P10" s="124"/>
      <c r="Q10" s="124"/>
      <c r="R10" s="124"/>
      <c r="S10" s="287"/>
      <c r="T10" s="287"/>
      <c r="U10" s="287"/>
      <c r="V10" s="287"/>
      <c r="W10" s="287"/>
      <c r="X10" s="287"/>
      <c r="Y10" s="287"/>
      <c r="Z10" s="163"/>
      <c r="AA10" s="124"/>
      <c r="AB10" s="124"/>
      <c r="AC10" s="124"/>
      <c r="AD10" s="124"/>
      <c r="AE10" s="125"/>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9"/>
      <c r="BY10" s="25"/>
      <c r="BZ10" s="25"/>
      <c r="CA10" s="25"/>
      <c r="CB10" s="25"/>
      <c r="CC10" s="25"/>
      <c r="CD10" s="25"/>
      <c r="CE10" s="25"/>
      <c r="CF10" s="25"/>
      <c r="CG10" s="25"/>
      <c r="CH10" s="25"/>
      <c r="CI10" s="25"/>
    </row>
    <row r="11" spans="1:87" ht="15" customHeight="1" thickBot="1">
      <c r="B11" s="123"/>
      <c r="C11" s="124"/>
      <c r="D11" s="125"/>
      <c r="E11" s="163"/>
      <c r="F11" s="124"/>
      <c r="G11" s="124"/>
      <c r="H11" s="124"/>
      <c r="I11" s="124"/>
      <c r="J11" s="124"/>
      <c r="K11" s="124"/>
      <c r="L11" s="124"/>
      <c r="M11" s="125"/>
      <c r="N11" s="163"/>
      <c r="O11" s="124"/>
      <c r="P11" s="124"/>
      <c r="Q11" s="124"/>
      <c r="R11" s="124"/>
      <c r="S11" s="289"/>
      <c r="T11" s="289"/>
      <c r="U11" s="289"/>
      <c r="V11" s="289"/>
      <c r="W11" s="289"/>
      <c r="X11" s="289"/>
      <c r="Y11" s="289"/>
      <c r="Z11" s="375"/>
      <c r="AA11" s="127"/>
      <c r="AB11" s="127"/>
      <c r="AC11" s="127"/>
      <c r="AD11" s="127"/>
      <c r="AE11" s="128"/>
      <c r="AF11" s="132"/>
      <c r="AG11" s="132"/>
      <c r="AH11" s="133"/>
      <c r="AI11" s="170" t="s">
        <v>70</v>
      </c>
      <c r="AJ11" s="381"/>
      <c r="AK11" s="381"/>
      <c r="AL11" s="381"/>
      <c r="AM11" s="381"/>
      <c r="AN11" s="381"/>
      <c r="AO11" s="381"/>
      <c r="AP11" s="382"/>
      <c r="AQ11" s="129" t="s">
        <v>71</v>
      </c>
      <c r="AR11" s="130"/>
      <c r="AS11" s="130"/>
      <c r="AT11" s="130"/>
      <c r="AU11" s="130"/>
      <c r="AV11" s="130"/>
      <c r="AW11" s="130" t="s">
        <v>72</v>
      </c>
      <c r="AX11" s="130"/>
      <c r="AY11" s="130"/>
      <c r="AZ11" s="130"/>
      <c r="BA11" s="130"/>
      <c r="BB11" s="130"/>
      <c r="BC11" s="130" t="s">
        <v>73</v>
      </c>
      <c r="BD11" s="130"/>
      <c r="BE11" s="130"/>
      <c r="BF11" s="130"/>
      <c r="BG11" s="130" t="s">
        <v>74</v>
      </c>
      <c r="BH11" s="130"/>
      <c r="BI11" s="130"/>
      <c r="BJ11" s="130"/>
      <c r="BK11" s="130" t="s">
        <v>75</v>
      </c>
      <c r="BL11" s="130"/>
      <c r="BM11" s="130"/>
      <c r="BN11" s="130"/>
      <c r="BO11" s="130"/>
      <c r="BP11" s="130" t="s">
        <v>21</v>
      </c>
      <c r="BQ11" s="130"/>
      <c r="BR11" s="130"/>
      <c r="BS11" s="130"/>
      <c r="BT11" s="130"/>
      <c r="BU11" s="130"/>
      <c r="BV11" s="130"/>
      <c r="BW11" s="146"/>
      <c r="BY11" s="60" t="s">
        <v>22</v>
      </c>
      <c r="BZ11" s="25"/>
      <c r="CA11" s="25"/>
      <c r="CB11" s="25"/>
      <c r="CC11" s="25"/>
      <c r="CD11" s="25"/>
      <c r="CE11" s="25"/>
      <c r="CF11" s="25"/>
      <c r="CG11" s="25"/>
      <c r="CH11" s="25"/>
      <c r="CI11" s="25"/>
    </row>
    <row r="12" spans="1:87" ht="15" customHeight="1">
      <c r="A12" s="182"/>
      <c r="B12" s="350">
        <v>1</v>
      </c>
      <c r="C12" s="351"/>
      <c r="D12" s="352"/>
      <c r="E12" s="354"/>
      <c r="F12" s="355"/>
      <c r="G12" s="355"/>
      <c r="H12" s="355"/>
      <c r="I12" s="355"/>
      <c r="J12" s="355"/>
      <c r="K12" s="355"/>
      <c r="L12" s="355"/>
      <c r="M12" s="356"/>
      <c r="N12" s="360"/>
      <c r="O12" s="361"/>
      <c r="P12" s="361"/>
      <c r="Q12" s="361"/>
      <c r="R12" s="361"/>
      <c r="S12" s="384"/>
      <c r="T12" s="384"/>
      <c r="U12" s="384"/>
      <c r="V12" s="384"/>
      <c r="W12" s="384"/>
      <c r="X12" s="384"/>
      <c r="Y12" s="384"/>
      <c r="Z12" s="363"/>
      <c r="AA12" s="364"/>
      <c r="AB12" s="364"/>
      <c r="AC12" s="364"/>
      <c r="AD12" s="364"/>
      <c r="AE12" s="365"/>
      <c r="AF12" s="193" t="s">
        <v>23</v>
      </c>
      <c r="AG12" s="193"/>
      <c r="AH12" s="194"/>
      <c r="AI12" s="308"/>
      <c r="AJ12" s="309"/>
      <c r="AK12" s="309"/>
      <c r="AL12" s="309"/>
      <c r="AM12" s="309"/>
      <c r="AN12" s="309"/>
      <c r="AO12" s="309"/>
      <c r="AP12" s="310"/>
      <c r="AQ12" s="387" t="s">
        <v>24</v>
      </c>
      <c r="AR12" s="369"/>
      <c r="AS12" s="369"/>
      <c r="AT12" s="369"/>
      <c r="AU12" s="369"/>
      <c r="AV12" s="369"/>
      <c r="AW12" s="369" t="s">
        <v>24</v>
      </c>
      <c r="AX12" s="369"/>
      <c r="AY12" s="369"/>
      <c r="AZ12" s="369"/>
      <c r="BA12" s="369"/>
      <c r="BB12" s="369"/>
      <c r="BC12" s="369" t="s">
        <v>24</v>
      </c>
      <c r="BD12" s="369"/>
      <c r="BE12" s="369"/>
      <c r="BF12" s="369"/>
      <c r="BG12" s="369" t="s">
        <v>24</v>
      </c>
      <c r="BH12" s="369"/>
      <c r="BI12" s="369"/>
      <c r="BJ12" s="369"/>
      <c r="BK12" s="369" t="s">
        <v>24</v>
      </c>
      <c r="BL12" s="369"/>
      <c r="BM12" s="369"/>
      <c r="BN12" s="369"/>
      <c r="BO12" s="369"/>
      <c r="BP12" s="369" t="s">
        <v>24</v>
      </c>
      <c r="BQ12" s="369"/>
      <c r="BR12" s="369"/>
      <c r="BS12" s="369"/>
      <c r="BT12" s="369"/>
      <c r="BU12" s="369"/>
      <c r="BV12" s="369"/>
      <c r="BW12" s="383"/>
      <c r="BY12" s="88" t="s">
        <v>25</v>
      </c>
      <c r="BZ12" s="88"/>
      <c r="CA12" s="88"/>
      <c r="CB12" s="88"/>
      <c r="CC12" s="25"/>
      <c r="CD12" s="25"/>
      <c r="CE12" s="25"/>
      <c r="CF12" s="25"/>
      <c r="CG12" s="25"/>
      <c r="CH12" s="25"/>
      <c r="CI12" s="25"/>
    </row>
    <row r="13" spans="1:87" ht="15" customHeight="1" thickBot="1">
      <c r="A13" s="182"/>
      <c r="B13" s="214"/>
      <c r="C13" s="215"/>
      <c r="D13" s="353"/>
      <c r="E13" s="357"/>
      <c r="F13" s="358"/>
      <c r="G13" s="358"/>
      <c r="H13" s="358"/>
      <c r="I13" s="358"/>
      <c r="J13" s="358"/>
      <c r="K13" s="358"/>
      <c r="L13" s="358"/>
      <c r="M13" s="359"/>
      <c r="N13" s="362"/>
      <c r="O13" s="362"/>
      <c r="P13" s="362"/>
      <c r="Q13" s="362"/>
      <c r="R13" s="362"/>
      <c r="S13" s="385"/>
      <c r="T13" s="385"/>
      <c r="U13" s="385"/>
      <c r="V13" s="385"/>
      <c r="W13" s="385"/>
      <c r="X13" s="385"/>
      <c r="Y13" s="385"/>
      <c r="Z13" s="366"/>
      <c r="AA13" s="367"/>
      <c r="AB13" s="367"/>
      <c r="AC13" s="367"/>
      <c r="AD13" s="367"/>
      <c r="AE13" s="368"/>
      <c r="AF13" s="269" t="s">
        <v>26</v>
      </c>
      <c r="AG13" s="269"/>
      <c r="AH13" s="270"/>
      <c r="AI13" s="311"/>
      <c r="AJ13" s="312"/>
      <c r="AK13" s="312"/>
      <c r="AL13" s="312"/>
      <c r="AM13" s="312"/>
      <c r="AN13" s="312"/>
      <c r="AO13" s="312"/>
      <c r="AP13" s="313"/>
      <c r="AQ13" s="306" t="s">
        <v>24</v>
      </c>
      <c r="AR13" s="306"/>
      <c r="AS13" s="306"/>
      <c r="AT13" s="306"/>
      <c r="AU13" s="306"/>
      <c r="AV13" s="306"/>
      <c r="AW13" s="306" t="s">
        <v>24</v>
      </c>
      <c r="AX13" s="306"/>
      <c r="AY13" s="306"/>
      <c r="AZ13" s="306"/>
      <c r="BA13" s="306"/>
      <c r="BB13" s="306"/>
      <c r="BC13" s="306" t="s">
        <v>24</v>
      </c>
      <c r="BD13" s="306"/>
      <c r="BE13" s="306"/>
      <c r="BF13" s="306"/>
      <c r="BG13" s="306" t="s">
        <v>24</v>
      </c>
      <c r="BH13" s="306"/>
      <c r="BI13" s="306"/>
      <c r="BJ13" s="306"/>
      <c r="BK13" s="306" t="s">
        <v>24</v>
      </c>
      <c r="BL13" s="306"/>
      <c r="BM13" s="306"/>
      <c r="BN13" s="306"/>
      <c r="BO13" s="306"/>
      <c r="BP13" s="306" t="s">
        <v>24</v>
      </c>
      <c r="BQ13" s="306"/>
      <c r="BR13" s="306"/>
      <c r="BS13" s="306"/>
      <c r="BT13" s="306"/>
      <c r="BU13" s="306"/>
      <c r="BV13" s="306"/>
      <c r="BW13" s="386"/>
      <c r="BY13" s="88" t="s">
        <v>27</v>
      </c>
      <c r="BZ13" s="88"/>
      <c r="CA13" s="88"/>
      <c r="CB13" s="88"/>
      <c r="CC13" s="25"/>
      <c r="CD13" s="25"/>
      <c r="CE13" s="25"/>
      <c r="CF13" s="25"/>
      <c r="CG13" s="25"/>
      <c r="CH13" s="25"/>
      <c r="CI13" s="25"/>
    </row>
    <row r="14" spans="1:87" ht="6" customHeight="1" thickBot="1">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t="s">
        <v>24</v>
      </c>
      <c r="AX14" s="63"/>
      <c r="AY14" s="63"/>
      <c r="AZ14" s="63"/>
      <c r="BA14" s="63"/>
      <c r="BB14" s="63"/>
      <c r="BC14" s="63"/>
      <c r="BD14" s="63"/>
      <c r="BE14" s="63"/>
      <c r="BF14" s="63"/>
      <c r="BG14" s="63"/>
      <c r="BH14" s="63"/>
      <c r="BI14" s="63"/>
      <c r="BM14" s="63"/>
      <c r="BN14" s="63"/>
      <c r="BO14" s="63"/>
      <c r="BP14" s="63"/>
      <c r="BQ14" s="63"/>
      <c r="BR14" s="63"/>
      <c r="BS14" s="63"/>
      <c r="BT14" s="63"/>
      <c r="BU14" s="63"/>
      <c r="BV14" s="63"/>
      <c r="BW14" s="63"/>
      <c r="BY14" s="25"/>
      <c r="BZ14" s="25"/>
      <c r="CA14" s="25"/>
      <c r="CB14" s="25"/>
      <c r="CC14" s="25"/>
      <c r="CD14" s="25"/>
      <c r="CE14" s="25"/>
      <c r="CF14" s="25"/>
      <c r="CG14" s="25"/>
      <c r="CH14" s="25"/>
      <c r="CI14" s="25"/>
    </row>
    <row r="15" spans="1:87" ht="15" customHeight="1">
      <c r="B15" s="205" t="s">
        <v>28</v>
      </c>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7"/>
      <c r="CF15" s="25"/>
      <c r="CG15" s="25"/>
      <c r="CH15" s="25"/>
      <c r="CI15" s="25"/>
    </row>
    <row r="16" spans="1:87" ht="15" customHeight="1">
      <c r="B16" s="101" t="s">
        <v>76</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3"/>
      <c r="BX16" s="3"/>
      <c r="CA16" s="9"/>
      <c r="CB16" s="9"/>
      <c r="CC16" s="9"/>
      <c r="CD16" s="9"/>
      <c r="CE16" s="9"/>
      <c r="CF16" s="9"/>
      <c r="CG16" s="64"/>
      <c r="CH16" s="25"/>
      <c r="CI16" s="25"/>
    </row>
    <row r="17" spans="2:87" ht="15" customHeight="1">
      <c r="B17" s="219" t="s">
        <v>30</v>
      </c>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04" t="str">
        <f>IF(OR(B17="Participant Support Cost",B17="Payroll/HR/Other External Department",B17="Shared Project Costs",B17="Prepaid Expenses",B17="Other"),"       Additional justification documentation required!","")</f>
        <v/>
      </c>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65"/>
      <c r="BY17" s="271" t="s">
        <v>77</v>
      </c>
      <c r="BZ17" s="271"/>
      <c r="CA17" s="271"/>
      <c r="CB17" s="271"/>
      <c r="CC17" s="271"/>
      <c r="CD17" s="271"/>
      <c r="CE17" s="271"/>
      <c r="CF17" s="271"/>
      <c r="CG17" s="271"/>
      <c r="CH17" s="271"/>
      <c r="CI17" s="271"/>
    </row>
    <row r="18" spans="2:87" ht="15.75" customHeight="1">
      <c r="B18" s="101" t="s">
        <v>78</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3"/>
      <c r="BX18" s="3"/>
      <c r="BZ18" s="80"/>
      <c r="CA18" s="80"/>
      <c r="CB18" s="80"/>
      <c r="CC18" s="80"/>
      <c r="CD18" s="80"/>
      <c r="CH18" s="25"/>
      <c r="CI18" s="25"/>
    </row>
    <row r="19" spans="2:87" ht="15.75" customHeight="1">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200"/>
      <c r="BX19" s="3"/>
      <c r="CH19" s="25"/>
      <c r="CI19" s="25"/>
    </row>
    <row r="20" spans="2:87" ht="15.75" customHeight="1">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200"/>
      <c r="BX20" s="19"/>
      <c r="BY20" s="25"/>
      <c r="BZ20" s="25"/>
      <c r="CA20" s="25"/>
      <c r="CB20" s="25"/>
      <c r="CC20" s="25"/>
      <c r="CD20" s="25"/>
      <c r="CE20" s="25"/>
      <c r="CF20" s="25"/>
      <c r="CG20" s="25"/>
      <c r="CH20" s="25"/>
      <c r="CI20" s="25"/>
    </row>
    <row r="21" spans="2:87" ht="15" customHeight="1">
      <c r="B21" s="183"/>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5"/>
      <c r="BY21" s="80"/>
      <c r="BZ21" s="25"/>
      <c r="CA21" s="25"/>
      <c r="CB21" s="25"/>
      <c r="CC21" s="25"/>
      <c r="CD21" s="25"/>
      <c r="CG21" s="25"/>
      <c r="CH21" s="25"/>
      <c r="CI21" s="25"/>
    </row>
    <row r="22" spans="2:87" ht="15" customHeight="1">
      <c r="B22" s="186"/>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8"/>
      <c r="BY22" s="25"/>
      <c r="BZ22" s="25"/>
      <c r="CA22" s="25"/>
      <c r="CB22" s="25"/>
      <c r="CC22" s="25"/>
      <c r="CD22" s="25"/>
      <c r="CG22" s="25"/>
      <c r="CH22" s="25"/>
      <c r="CI22" s="25"/>
    </row>
    <row r="23" spans="2:87" ht="15" customHeight="1">
      <c r="B23" s="101" t="s">
        <v>79</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3"/>
      <c r="BY23" s="225"/>
      <c r="BZ23" s="225"/>
      <c r="CA23" s="225"/>
      <c r="CB23" s="225"/>
      <c r="CC23" s="225"/>
      <c r="CD23" s="66"/>
    </row>
    <row r="24" spans="2:87" ht="15" customHeight="1">
      <c r="B24" s="183"/>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5"/>
      <c r="BY24" s="225"/>
      <c r="BZ24" s="225"/>
      <c r="CA24" s="225"/>
      <c r="CB24" s="225"/>
      <c r="CC24" s="225"/>
      <c r="CD24" s="66"/>
    </row>
    <row r="25" spans="2:87" ht="15" customHeight="1">
      <c r="B25" s="186"/>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8"/>
      <c r="BX25" s="81"/>
      <c r="BY25" s="225"/>
      <c r="BZ25" s="225"/>
      <c r="CA25" s="225"/>
      <c r="CB25" s="225"/>
      <c r="CC25" s="225"/>
      <c r="CD25" s="66"/>
    </row>
    <row r="26" spans="2:87" ht="15" customHeight="1">
      <c r="B26" s="101" t="s">
        <v>80</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3"/>
      <c r="BX26" s="2"/>
    </row>
    <row r="27" spans="2:87" ht="15" customHeight="1">
      <c r="B27" s="198"/>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200"/>
    </row>
    <row r="28" spans="2:87" ht="15" customHeight="1">
      <c r="B28" s="183"/>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5"/>
      <c r="BX28" s="3"/>
    </row>
    <row r="29" spans="2:87" ht="15" customHeight="1" thickBot="1">
      <c r="B29" s="272"/>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4"/>
    </row>
    <row r="30" spans="2:87" ht="6" customHeight="1" thickBot="1">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t="s">
        <v>24</v>
      </c>
      <c r="AX30" s="63"/>
      <c r="AY30" s="63"/>
      <c r="AZ30" s="63"/>
      <c r="BA30" s="63"/>
      <c r="BB30" s="63"/>
      <c r="BC30" s="63"/>
      <c r="BD30" s="63"/>
      <c r="BE30" s="63"/>
      <c r="BF30" s="63"/>
      <c r="BG30" s="63"/>
      <c r="BH30" s="63"/>
      <c r="BI30" s="63"/>
      <c r="BM30" s="63"/>
      <c r="BN30" s="63"/>
      <c r="BO30" s="63"/>
      <c r="BP30" s="63"/>
      <c r="BQ30" s="63"/>
      <c r="BR30" s="63"/>
      <c r="BS30" s="63"/>
      <c r="BT30" s="63"/>
      <c r="BU30" s="63"/>
      <c r="BV30" s="63"/>
      <c r="BW30" s="63"/>
      <c r="BY30" s="25"/>
      <c r="BZ30" s="25"/>
      <c r="CA30" s="25"/>
      <c r="CB30" s="25"/>
      <c r="CC30" s="25"/>
      <c r="CD30" s="25"/>
      <c r="CE30" s="25"/>
      <c r="CF30" s="25"/>
      <c r="CG30" s="25"/>
      <c r="CH30" s="25"/>
      <c r="CI30" s="25"/>
    </row>
    <row r="31" spans="2:87" ht="15" customHeight="1">
      <c r="B31" s="189" t="s">
        <v>35</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1"/>
      <c r="BY31" s="60" t="s">
        <v>36</v>
      </c>
    </row>
    <row r="32" spans="2:87" ht="15" customHeight="1">
      <c r="B32" s="208" t="str">
        <f ca="1">IF($CF$68="!","Request is timely",IF($CF$68="!!","Request is being made over 60 days from the month end of the earliest provided posting date",IF($CF$68="!!!","Request is being made over 90 days from the month end of the earliest provided posting date")))</f>
        <v>Request is timely</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10"/>
      <c r="BY32" s="60" t="s">
        <v>37</v>
      </c>
    </row>
    <row r="33" spans="2:82" ht="15" customHeight="1">
      <c r="B33" s="195" t="str">
        <f ca="1">IF(B32="Request is timely","-- Lateness Justification Not Required --",IF(B32="Request is being made over 60 days from the month end of the earliest provided posting date","-- Provide Lateness Justification (#5 Below) --",IF(B32="Request is being made over 90 days from the month end of the earliest provided posting date","-- Attach Required Extenuating Circumstance Form (ECF) --")))</f>
        <v>-- Lateness Justification Not Required --</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7"/>
    </row>
    <row r="34" spans="2:82" ht="15" customHeight="1">
      <c r="B34" s="198" t="s">
        <v>38</v>
      </c>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200"/>
    </row>
    <row r="35" spans="2:82" ht="15" customHeight="1">
      <c r="B35" s="198"/>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200"/>
    </row>
    <row r="36" spans="2:82" ht="15" customHeight="1">
      <c r="B36" s="183"/>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5"/>
    </row>
    <row r="37" spans="2:82" ht="15" customHeight="1" thickBot="1">
      <c r="B37" s="27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4"/>
    </row>
    <row r="38" spans="2:82" ht="6" customHeight="1" thickBot="1">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t="s">
        <v>24</v>
      </c>
      <c r="AX38" s="63"/>
      <c r="AY38" s="63"/>
      <c r="AZ38" s="63"/>
      <c r="BA38" s="63"/>
      <c r="BB38" s="63"/>
      <c r="BC38" s="63"/>
      <c r="BD38" s="63"/>
      <c r="BE38" s="63"/>
      <c r="BF38" s="63"/>
      <c r="BG38" s="63"/>
      <c r="BH38" s="63"/>
      <c r="BI38" s="63"/>
      <c r="BM38" s="63"/>
      <c r="BN38" s="63"/>
      <c r="BO38" s="63"/>
      <c r="BP38" s="63"/>
      <c r="BQ38" s="63"/>
      <c r="BR38" s="63"/>
      <c r="BS38" s="63"/>
      <c r="BT38" s="63"/>
      <c r="BU38" s="63"/>
      <c r="BV38" s="63"/>
      <c r="BW38" s="63"/>
    </row>
    <row r="39" spans="2:82" ht="15" customHeight="1">
      <c r="B39" s="113" t="s">
        <v>81</v>
      </c>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c r="BU39" s="323"/>
      <c r="BV39" s="323"/>
      <c r="BW39" s="324"/>
      <c r="BX39" s="86"/>
    </row>
    <row r="40" spans="2:82" ht="15" customHeight="1">
      <c r="B40" s="370" t="s">
        <v>82</v>
      </c>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1"/>
      <c r="BI40" s="371"/>
      <c r="BJ40" s="371"/>
      <c r="BK40" s="371"/>
      <c r="BL40" s="371"/>
      <c r="BM40" s="347" t="s">
        <v>30</v>
      </c>
      <c r="BN40" s="347"/>
      <c r="BO40" s="347"/>
      <c r="BP40" s="347"/>
      <c r="BQ40" s="347"/>
      <c r="BR40" s="347"/>
      <c r="BS40" s="347"/>
      <c r="BT40" s="347"/>
      <c r="BU40" s="347"/>
      <c r="BV40" s="347"/>
      <c r="BW40" s="348"/>
      <c r="BX40" s="19"/>
      <c r="BY40" s="60" t="s">
        <v>83</v>
      </c>
      <c r="BZ40" s="87"/>
      <c r="CA40" s="87"/>
      <c r="CB40" s="87"/>
      <c r="CC40" s="87"/>
      <c r="CD40" s="87"/>
    </row>
    <row r="41" spans="2:82" ht="15" customHeight="1" thickBot="1">
      <c r="B41" s="325" t="str">
        <f>IF(BM40="Select an Option","Please select 'YES', 'NO', or 'N/A' from the drop down list 'Select and Option' next to the question above",IF(BM40="YES","Please include the payee(s) certified T&amp;E report(s) revised to support the transfers within this request",IF(BM40="NO","Please confirm that T&amp;E report(s) for the pay end date(s) listed within this request have not already been sent out by ORA","Please confirm that all payee(s) listed within this request are undergrad students and exempt from T&amp;E reporting")))</f>
        <v>Please select 'YES', 'NO', or 'N/A' from the drop down list 'Select and Option' next to the question above</v>
      </c>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7"/>
      <c r="BX41" s="19"/>
    </row>
    <row r="42" spans="2:82" ht="6" customHeight="1" thickBot="1">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row>
    <row r="43" spans="2:82" ht="15" customHeight="1">
      <c r="B43" s="113" t="s">
        <v>39</v>
      </c>
      <c r="C43" s="114"/>
      <c r="D43" s="114"/>
      <c r="E43" s="114"/>
      <c r="F43" s="114"/>
      <c r="G43" s="114"/>
      <c r="H43" s="114"/>
      <c r="I43" s="114"/>
      <c r="J43" s="115"/>
      <c r="K43" s="115"/>
      <c r="L43" s="115"/>
      <c r="M43" s="115"/>
      <c r="N43" s="115"/>
      <c r="O43" s="115"/>
      <c r="P43" s="115"/>
      <c r="Q43" s="115"/>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6"/>
      <c r="BX43" s="3"/>
      <c r="BY43" s="74" t="s">
        <v>40</v>
      </c>
      <c r="BZ43" s="75"/>
      <c r="CA43" s="75"/>
      <c r="CB43" s="76"/>
    </row>
    <row r="44" spans="2:82" s="25" customFormat="1" ht="15" customHeight="1">
      <c r="B44" s="97" t="s">
        <v>41</v>
      </c>
      <c r="C44" s="98"/>
      <c r="D44" s="98"/>
      <c r="E44" s="98"/>
      <c r="F44" s="98"/>
      <c r="G44" s="98"/>
      <c r="H44" s="98"/>
      <c r="I44" s="99"/>
      <c r="J44" s="104" t="s">
        <v>42</v>
      </c>
      <c r="K44" s="104"/>
      <c r="L44" s="104"/>
      <c r="M44" s="104"/>
      <c r="N44" s="104"/>
      <c r="O44" s="104"/>
      <c r="P44" s="104"/>
      <c r="Q44" s="104"/>
      <c r="R44" s="334"/>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6"/>
      <c r="BG44" s="328" t="s">
        <v>43</v>
      </c>
      <c r="BH44" s="329"/>
      <c r="BI44" s="329"/>
      <c r="BJ44" s="329"/>
      <c r="BK44" s="330"/>
      <c r="BL44" s="107"/>
      <c r="BM44" s="108"/>
      <c r="BN44" s="108"/>
      <c r="BO44" s="108"/>
      <c r="BP44" s="108"/>
      <c r="BQ44" s="108"/>
      <c r="BR44" s="108"/>
      <c r="BS44" s="108"/>
      <c r="BT44" s="108"/>
      <c r="BU44" s="108"/>
      <c r="BV44" s="108"/>
      <c r="BW44" s="109"/>
      <c r="BY44" s="226" t="str">
        <f>IF($BO$5="Page 1 of 1", "LDA Request Form (1pg)",IF($BO$5="Page 1 of 2", "LDA Request Form (2pgs)","LDA Request Form (3pgs)"))</f>
        <v>LDA Request Form (1pg)</v>
      </c>
      <c r="BZ44" s="227"/>
      <c r="CA44" s="227"/>
      <c r="CB44" s="228"/>
    </row>
    <row r="45" spans="2:82" s="25" customFormat="1" ht="15" customHeight="1">
      <c r="B45" s="97"/>
      <c r="C45" s="98"/>
      <c r="D45" s="98"/>
      <c r="E45" s="98"/>
      <c r="F45" s="98"/>
      <c r="G45" s="98"/>
      <c r="H45" s="98"/>
      <c r="I45" s="99"/>
      <c r="J45" s="104"/>
      <c r="K45" s="104"/>
      <c r="L45" s="104"/>
      <c r="M45" s="104"/>
      <c r="N45" s="104"/>
      <c r="O45" s="104"/>
      <c r="P45" s="104"/>
      <c r="Q45" s="104"/>
      <c r="R45" s="337"/>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9"/>
      <c r="AS45" s="339"/>
      <c r="AT45" s="339"/>
      <c r="AU45" s="339"/>
      <c r="AV45" s="339"/>
      <c r="AW45" s="339"/>
      <c r="AX45" s="339"/>
      <c r="AY45" s="339"/>
      <c r="AZ45" s="339"/>
      <c r="BA45" s="339"/>
      <c r="BB45" s="339"/>
      <c r="BC45" s="339"/>
      <c r="BD45" s="339"/>
      <c r="BE45" s="339"/>
      <c r="BF45" s="340"/>
      <c r="BG45" s="331"/>
      <c r="BH45" s="332"/>
      <c r="BI45" s="332"/>
      <c r="BJ45" s="332"/>
      <c r="BK45" s="333"/>
      <c r="BL45" s="236"/>
      <c r="BM45" s="237"/>
      <c r="BN45" s="237"/>
      <c r="BO45" s="237"/>
      <c r="BP45" s="237"/>
      <c r="BQ45" s="237"/>
      <c r="BR45" s="237"/>
      <c r="BS45" s="237"/>
      <c r="BT45" s="237"/>
      <c r="BU45" s="237"/>
      <c r="BV45" s="237"/>
      <c r="BW45" s="322"/>
      <c r="BY45" s="226" t="str">
        <f>IF($Z$12=0,"","Payroll Journal Detail for all CR transactions within request")</f>
        <v/>
      </c>
      <c r="BZ45" s="227"/>
      <c r="CA45" s="227"/>
      <c r="CB45" s="228"/>
    </row>
    <row r="46" spans="2:82" s="25" customFormat="1" ht="15" customHeight="1">
      <c r="B46" s="97"/>
      <c r="C46" s="98"/>
      <c r="D46" s="98"/>
      <c r="E46" s="98"/>
      <c r="F46" s="98"/>
      <c r="G46" s="98"/>
      <c r="H46" s="98"/>
      <c r="I46" s="99"/>
      <c r="J46" s="104" t="s">
        <v>44</v>
      </c>
      <c r="K46" s="104"/>
      <c r="L46" s="104"/>
      <c r="M46" s="104"/>
      <c r="N46" s="104"/>
      <c r="O46" s="104"/>
      <c r="P46" s="104"/>
      <c r="Q46" s="104"/>
      <c r="R46" s="117"/>
      <c r="S46" s="118"/>
      <c r="T46" s="118"/>
      <c r="U46" s="118"/>
      <c r="V46" s="118"/>
      <c r="W46" s="118"/>
      <c r="X46" s="118"/>
      <c r="Y46" s="118"/>
      <c r="Z46" s="118"/>
      <c r="AA46" s="118"/>
      <c r="AB46" s="118"/>
      <c r="AC46" s="118"/>
      <c r="AD46" s="118"/>
      <c r="AE46" s="118"/>
      <c r="AF46" s="118"/>
      <c r="AG46" s="118"/>
      <c r="AH46" s="118"/>
      <c r="AI46" s="118"/>
      <c r="AJ46" s="118"/>
      <c r="AK46" s="118"/>
      <c r="AL46" s="118"/>
      <c r="AM46" s="119"/>
      <c r="AN46" s="229" t="s">
        <v>45</v>
      </c>
      <c r="AO46" s="230"/>
      <c r="AP46" s="230"/>
      <c r="AQ46" s="231"/>
      <c r="AR46" s="117"/>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232"/>
      <c r="BX46" s="3"/>
      <c r="BY46" s="226" t="str">
        <f ca="1">IF(B32="Request is being made over 90 days from the month end of the earliest provided posting date","Extenuating Circumstance Form (ECF)","")</f>
        <v/>
      </c>
      <c r="BZ46" s="227"/>
      <c r="CA46" s="227"/>
      <c r="CB46" s="228"/>
    </row>
    <row r="47" spans="2:82" s="25" customFormat="1" ht="15" customHeight="1">
      <c r="B47" s="97" t="s">
        <v>41</v>
      </c>
      <c r="C47" s="98"/>
      <c r="D47" s="98"/>
      <c r="E47" s="98"/>
      <c r="F47" s="98"/>
      <c r="G47" s="98"/>
      <c r="H47" s="98"/>
      <c r="I47" s="99"/>
      <c r="J47" s="104" t="s">
        <v>42</v>
      </c>
      <c r="K47" s="104"/>
      <c r="L47" s="104"/>
      <c r="M47" s="104"/>
      <c r="N47" s="104"/>
      <c r="O47" s="104"/>
      <c r="P47" s="104"/>
      <c r="Q47" s="104"/>
      <c r="R47" s="334"/>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9"/>
      <c r="AS47" s="339"/>
      <c r="AT47" s="339"/>
      <c r="AU47" s="339"/>
      <c r="AV47" s="339"/>
      <c r="AW47" s="339"/>
      <c r="AX47" s="339"/>
      <c r="AY47" s="339"/>
      <c r="AZ47" s="339"/>
      <c r="BA47" s="339"/>
      <c r="BB47" s="339"/>
      <c r="BC47" s="339"/>
      <c r="BD47" s="339"/>
      <c r="BE47" s="339"/>
      <c r="BF47" s="340"/>
      <c r="BG47" s="331" t="s">
        <v>43</v>
      </c>
      <c r="BH47" s="332"/>
      <c r="BI47" s="332"/>
      <c r="BJ47" s="332"/>
      <c r="BK47" s="333"/>
      <c r="BL47" s="236"/>
      <c r="BM47" s="237"/>
      <c r="BN47" s="237"/>
      <c r="BO47" s="237"/>
      <c r="BP47" s="237"/>
      <c r="BQ47" s="237"/>
      <c r="BR47" s="237"/>
      <c r="BS47" s="237"/>
      <c r="BT47" s="237"/>
      <c r="BU47" s="237"/>
      <c r="BV47" s="237"/>
      <c r="BW47" s="322"/>
      <c r="BY47" s="388" t="str">
        <f>IF(OR(B17="Participant Support Cost",B17="Payroll/HR/Other External Department",B17="Shared Project Costs",B17="Other"),"Additional Justification Documentation","")</f>
        <v/>
      </c>
      <c r="BZ47" s="389"/>
      <c r="CA47" s="389"/>
      <c r="CB47" s="390"/>
    </row>
    <row r="48" spans="2:82" s="25" customFormat="1" ht="15" customHeight="1" thickBot="1">
      <c r="B48" s="97"/>
      <c r="C48" s="98"/>
      <c r="D48" s="98"/>
      <c r="E48" s="98"/>
      <c r="F48" s="98"/>
      <c r="G48" s="98"/>
      <c r="H48" s="98"/>
      <c r="I48" s="99"/>
      <c r="J48" s="104"/>
      <c r="K48" s="104"/>
      <c r="L48" s="104"/>
      <c r="M48" s="104"/>
      <c r="N48" s="104"/>
      <c r="O48" s="104"/>
      <c r="P48" s="104"/>
      <c r="Q48" s="104"/>
      <c r="R48" s="337"/>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49"/>
      <c r="BG48" s="344"/>
      <c r="BH48" s="345"/>
      <c r="BI48" s="345"/>
      <c r="BJ48" s="345"/>
      <c r="BK48" s="346"/>
      <c r="BL48" s="110"/>
      <c r="BM48" s="111"/>
      <c r="BN48" s="111"/>
      <c r="BO48" s="111"/>
      <c r="BP48" s="111"/>
      <c r="BQ48" s="111"/>
      <c r="BR48" s="111"/>
      <c r="BS48" s="111"/>
      <c r="BT48" s="111"/>
      <c r="BU48" s="111"/>
      <c r="BV48" s="111"/>
      <c r="BW48" s="112"/>
      <c r="BY48" s="221" t="str">
        <f>IF($BM$40="yes","Revised Time &amp; Effort Report(s)","")</f>
        <v/>
      </c>
      <c r="BZ48" s="222"/>
      <c r="CA48" s="222"/>
      <c r="CB48" s="223"/>
    </row>
    <row r="49" spans="2:84" s="25" customFormat="1" ht="15" customHeight="1">
      <c r="B49" s="97"/>
      <c r="C49" s="98"/>
      <c r="D49" s="98"/>
      <c r="E49" s="98"/>
      <c r="F49" s="98"/>
      <c r="G49" s="98"/>
      <c r="H49" s="98"/>
      <c r="I49" s="99"/>
      <c r="J49" s="104" t="s">
        <v>44</v>
      </c>
      <c r="K49" s="104"/>
      <c r="L49" s="104"/>
      <c r="M49" s="104"/>
      <c r="N49" s="104"/>
      <c r="O49" s="104"/>
      <c r="P49" s="104"/>
      <c r="Q49" s="104"/>
      <c r="R49" s="117"/>
      <c r="S49" s="118"/>
      <c r="T49" s="118"/>
      <c r="U49" s="118"/>
      <c r="V49" s="118"/>
      <c r="W49" s="118"/>
      <c r="X49" s="118"/>
      <c r="Y49" s="118"/>
      <c r="Z49" s="118"/>
      <c r="AA49" s="118"/>
      <c r="AB49" s="118"/>
      <c r="AC49" s="118"/>
      <c r="AD49" s="118"/>
      <c r="AE49" s="118"/>
      <c r="AF49" s="118"/>
      <c r="AG49" s="118"/>
      <c r="AH49" s="118"/>
      <c r="AI49" s="118"/>
      <c r="AJ49" s="118"/>
      <c r="AK49" s="118"/>
      <c r="AL49" s="118"/>
      <c r="AM49" s="119"/>
      <c r="AN49" s="229" t="s">
        <v>45</v>
      </c>
      <c r="AO49" s="230"/>
      <c r="AP49" s="230"/>
      <c r="AQ49" s="231"/>
      <c r="AR49" s="117"/>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232"/>
      <c r="BX49" s="3"/>
    </row>
    <row r="50" spans="2:84" ht="15" customHeight="1">
      <c r="B50" s="164" t="s">
        <v>84</v>
      </c>
      <c r="C50" s="165"/>
      <c r="D50" s="165"/>
      <c r="E50" s="165"/>
      <c r="F50" s="165"/>
      <c r="G50" s="165"/>
      <c r="H50" s="165"/>
      <c r="I50" s="165"/>
      <c r="J50" s="166"/>
      <c r="K50" s="166"/>
      <c r="L50" s="166"/>
      <c r="M50" s="166"/>
      <c r="N50" s="166"/>
      <c r="O50" s="166"/>
      <c r="P50" s="166"/>
      <c r="Q50" s="166"/>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7"/>
    </row>
    <row r="51" spans="2:84" ht="15" customHeight="1">
      <c r="B51" s="164"/>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7"/>
    </row>
    <row r="52" spans="2:84" ht="15" customHeight="1">
      <c r="B52" s="97" t="s">
        <v>47</v>
      </c>
      <c r="C52" s="98"/>
      <c r="D52" s="98"/>
      <c r="E52" s="98"/>
      <c r="F52" s="98"/>
      <c r="G52" s="98"/>
      <c r="H52" s="98"/>
      <c r="I52" s="98"/>
      <c r="J52" s="104" t="s">
        <v>42</v>
      </c>
      <c r="K52" s="104"/>
      <c r="L52" s="104"/>
      <c r="M52" s="104"/>
      <c r="N52" s="104"/>
      <c r="O52" s="104"/>
      <c r="P52" s="104"/>
      <c r="Q52" s="104"/>
      <c r="R52" s="334"/>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335"/>
      <c r="BF52" s="336"/>
      <c r="BG52" s="328" t="s">
        <v>43</v>
      </c>
      <c r="BH52" s="329"/>
      <c r="BI52" s="329"/>
      <c r="BJ52" s="329"/>
      <c r="BK52" s="330"/>
      <c r="BL52" s="107"/>
      <c r="BM52" s="108"/>
      <c r="BN52" s="108"/>
      <c r="BO52" s="108"/>
      <c r="BP52" s="108"/>
      <c r="BQ52" s="108"/>
      <c r="BR52" s="108"/>
      <c r="BS52" s="108"/>
      <c r="BT52" s="108"/>
      <c r="BU52" s="108"/>
      <c r="BV52" s="108"/>
      <c r="BW52" s="109"/>
    </row>
    <row r="53" spans="2:84" ht="15" customHeight="1">
      <c r="B53" s="97"/>
      <c r="C53" s="98"/>
      <c r="D53" s="98"/>
      <c r="E53" s="98"/>
      <c r="F53" s="98"/>
      <c r="G53" s="98"/>
      <c r="H53" s="98"/>
      <c r="I53" s="98"/>
      <c r="J53" s="104"/>
      <c r="K53" s="104"/>
      <c r="L53" s="104"/>
      <c r="M53" s="104"/>
      <c r="N53" s="104"/>
      <c r="O53" s="104"/>
      <c r="P53" s="104"/>
      <c r="Q53" s="104"/>
      <c r="R53" s="337"/>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49"/>
      <c r="BG53" s="344"/>
      <c r="BH53" s="345"/>
      <c r="BI53" s="345"/>
      <c r="BJ53" s="345"/>
      <c r="BK53" s="346"/>
      <c r="BL53" s="110"/>
      <c r="BM53" s="111"/>
      <c r="BN53" s="111"/>
      <c r="BO53" s="111"/>
      <c r="BP53" s="111"/>
      <c r="BQ53" s="111"/>
      <c r="BR53" s="111"/>
      <c r="BS53" s="111"/>
      <c r="BT53" s="111"/>
      <c r="BU53" s="111"/>
      <c r="BV53" s="111"/>
      <c r="BW53" s="112"/>
    </row>
    <row r="54" spans="2:84" ht="15" customHeight="1" thickBot="1">
      <c r="B54" s="168"/>
      <c r="C54" s="169"/>
      <c r="D54" s="169"/>
      <c r="E54" s="169"/>
      <c r="F54" s="169"/>
      <c r="G54" s="169"/>
      <c r="H54" s="169"/>
      <c r="I54" s="170"/>
      <c r="J54" s="175" t="s">
        <v>44</v>
      </c>
      <c r="K54" s="175"/>
      <c r="L54" s="175"/>
      <c r="M54" s="175"/>
      <c r="N54" s="175"/>
      <c r="O54" s="175"/>
      <c r="P54" s="175"/>
      <c r="Q54" s="175"/>
      <c r="R54" s="171"/>
      <c r="S54" s="172"/>
      <c r="T54" s="172"/>
      <c r="U54" s="172"/>
      <c r="V54" s="172"/>
      <c r="W54" s="172"/>
      <c r="X54" s="172"/>
      <c r="Y54" s="172"/>
      <c r="Z54" s="172"/>
      <c r="AA54" s="172"/>
      <c r="AB54" s="172"/>
      <c r="AC54" s="172"/>
      <c r="AD54" s="172"/>
      <c r="AE54" s="172"/>
      <c r="AF54" s="172"/>
      <c r="AG54" s="172"/>
      <c r="AH54" s="172"/>
      <c r="AI54" s="172"/>
      <c r="AJ54" s="172"/>
      <c r="AK54" s="172"/>
      <c r="AL54" s="172"/>
      <c r="AM54" s="176"/>
      <c r="AN54" s="174" t="s">
        <v>48</v>
      </c>
      <c r="AO54" s="174"/>
      <c r="AP54" s="174"/>
      <c r="AQ54" s="174"/>
      <c r="AR54" s="171"/>
      <c r="AS54" s="172"/>
      <c r="AT54" s="172"/>
      <c r="AU54" s="172"/>
      <c r="AV54" s="172"/>
      <c r="AW54" s="172"/>
      <c r="AX54" s="172"/>
      <c r="AY54" s="172"/>
      <c r="AZ54" s="172"/>
      <c r="BA54" s="172"/>
      <c r="BB54" s="172"/>
      <c r="BC54" s="172"/>
      <c r="BD54" s="172"/>
      <c r="BE54" s="172"/>
      <c r="BF54" s="172"/>
      <c r="BG54" s="172"/>
      <c r="BH54" s="172"/>
      <c r="BI54" s="172"/>
      <c r="BJ54" s="172"/>
      <c r="BK54" s="172"/>
      <c r="BL54" s="179" t="s">
        <v>49</v>
      </c>
      <c r="BM54" s="180"/>
      <c r="BN54" s="180"/>
      <c r="BO54" s="181"/>
      <c r="BP54" s="171"/>
      <c r="BQ54" s="172"/>
      <c r="BR54" s="172"/>
      <c r="BS54" s="172"/>
      <c r="BT54" s="172"/>
      <c r="BU54" s="172"/>
      <c r="BV54" s="172"/>
      <c r="BW54" s="173"/>
    </row>
    <row r="55" spans="2:84" ht="6" customHeight="1" thickBot="1">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row>
    <row r="56" spans="2:84" ht="15" customHeight="1">
      <c r="B56" s="120" t="s">
        <v>50</v>
      </c>
      <c r="C56" s="121"/>
      <c r="D56" s="121"/>
      <c r="E56" s="121"/>
      <c r="F56" s="121"/>
      <c r="G56" s="121"/>
      <c r="H56" s="147" t="s">
        <v>51</v>
      </c>
      <c r="I56" s="148"/>
      <c r="J56" s="148"/>
      <c r="K56" s="148"/>
      <c r="L56" s="148"/>
      <c r="M56" s="148"/>
      <c r="N56" s="148"/>
      <c r="O56" s="148"/>
      <c r="P56" s="148"/>
      <c r="Q56" s="148"/>
      <c r="R56" s="148"/>
      <c r="S56" s="148"/>
      <c r="T56" s="148"/>
      <c r="U56" s="148"/>
      <c r="V56" s="149"/>
      <c r="W56" s="153" t="s">
        <v>52</v>
      </c>
      <c r="X56" s="154"/>
      <c r="Y56" s="154"/>
      <c r="Z56" s="154"/>
      <c r="AA56" s="154"/>
      <c r="AB56" s="154"/>
      <c r="AC56" s="154"/>
      <c r="AD56" s="154"/>
      <c r="AE56" s="154"/>
      <c r="AF56" s="154"/>
      <c r="AG56" s="154"/>
      <c r="AH56" s="154"/>
      <c r="AI56" s="154"/>
      <c r="AJ56" s="154"/>
      <c r="AK56" s="154"/>
      <c r="AL56" s="154"/>
      <c r="AM56" s="155"/>
      <c r="AN56" s="153" t="s">
        <v>53</v>
      </c>
      <c r="AO56" s="154"/>
      <c r="AP56" s="154"/>
      <c r="AQ56" s="154"/>
      <c r="AR56" s="154"/>
      <c r="AS56" s="154"/>
      <c r="AT56" s="154"/>
      <c r="AU56" s="154"/>
      <c r="AV56" s="154"/>
      <c r="AW56" s="154"/>
      <c r="AX56" s="154"/>
      <c r="AY56" s="154"/>
      <c r="AZ56" s="154"/>
      <c r="BA56" s="154"/>
      <c r="BB56" s="154"/>
      <c r="BC56" s="154"/>
      <c r="BD56" s="154"/>
      <c r="BE56" s="155"/>
      <c r="BF56" s="154" t="s">
        <v>54</v>
      </c>
      <c r="BG56" s="154"/>
      <c r="BH56" s="154"/>
      <c r="BI56" s="154"/>
      <c r="BJ56" s="154"/>
      <c r="BK56" s="154"/>
      <c r="BL56" s="154"/>
      <c r="BM56" s="154"/>
      <c r="BN56" s="154"/>
      <c r="BO56" s="154"/>
      <c r="BP56" s="154"/>
      <c r="BQ56" s="154"/>
      <c r="BR56" s="154"/>
      <c r="BS56" s="154"/>
      <c r="BT56" s="154"/>
      <c r="BU56" s="154"/>
      <c r="BV56" s="154"/>
      <c r="BW56" s="177"/>
    </row>
    <row r="57" spans="2:84" ht="15" customHeight="1" thickBot="1">
      <c r="B57" s="126"/>
      <c r="C57" s="127"/>
      <c r="D57" s="127"/>
      <c r="E57" s="127"/>
      <c r="F57" s="127"/>
      <c r="G57" s="127"/>
      <c r="H57" s="150"/>
      <c r="I57" s="151"/>
      <c r="J57" s="151"/>
      <c r="K57" s="151"/>
      <c r="L57" s="151"/>
      <c r="M57" s="151"/>
      <c r="N57" s="151"/>
      <c r="O57" s="151"/>
      <c r="P57" s="151"/>
      <c r="Q57" s="151"/>
      <c r="R57" s="151"/>
      <c r="S57" s="151"/>
      <c r="T57" s="151"/>
      <c r="U57" s="151"/>
      <c r="V57" s="152"/>
      <c r="W57" s="156"/>
      <c r="X57" s="157"/>
      <c r="Y57" s="157"/>
      <c r="Z57" s="157"/>
      <c r="AA57" s="157"/>
      <c r="AB57" s="157"/>
      <c r="AC57" s="157"/>
      <c r="AD57" s="157"/>
      <c r="AE57" s="157"/>
      <c r="AF57" s="157"/>
      <c r="AG57" s="157"/>
      <c r="AH57" s="157"/>
      <c r="AI57" s="157"/>
      <c r="AJ57" s="157"/>
      <c r="AK57" s="157"/>
      <c r="AL57" s="157"/>
      <c r="AM57" s="158"/>
      <c r="AN57" s="156"/>
      <c r="AO57" s="157"/>
      <c r="AP57" s="157"/>
      <c r="AQ57" s="157"/>
      <c r="AR57" s="157"/>
      <c r="AS57" s="157"/>
      <c r="AT57" s="157"/>
      <c r="AU57" s="157"/>
      <c r="AV57" s="157"/>
      <c r="AW57" s="157"/>
      <c r="AX57" s="157"/>
      <c r="AY57" s="157"/>
      <c r="AZ57" s="157"/>
      <c r="BA57" s="157"/>
      <c r="BB57" s="157"/>
      <c r="BC57" s="157"/>
      <c r="BD57" s="157"/>
      <c r="BE57" s="158"/>
      <c r="BF57" s="157"/>
      <c r="BG57" s="157"/>
      <c r="BH57" s="157"/>
      <c r="BI57" s="157"/>
      <c r="BJ57" s="157"/>
      <c r="BK57" s="157"/>
      <c r="BL57" s="157"/>
      <c r="BM57" s="157"/>
      <c r="BN57" s="157"/>
      <c r="BO57" s="157"/>
      <c r="BP57" s="157"/>
      <c r="BQ57" s="157"/>
      <c r="BR57" s="157"/>
      <c r="BS57" s="157"/>
      <c r="BT57" s="157"/>
      <c r="BU57" s="157"/>
      <c r="BV57" s="157"/>
      <c r="BW57" s="178"/>
    </row>
    <row r="58" spans="2:84">
      <c r="BW58" s="79"/>
    </row>
    <row r="59" spans="2:84" ht="15" thickBot="1"/>
    <row r="60" spans="2:84" ht="17.25">
      <c r="CE60" s="82" t="s">
        <v>55</v>
      </c>
      <c r="CF60" s="83"/>
    </row>
    <row r="61" spans="2:84">
      <c r="CE61" s="84"/>
      <c r="CF61" s="85"/>
    </row>
    <row r="62" spans="2:84">
      <c r="CE62" s="69" t="s">
        <v>56</v>
      </c>
      <c r="CF62" s="71">
        <f>MIN(S12,'LDA Form_Pg2'!S9:Y36,'LDA Form_Pg3'!S9:Y36)</f>
        <v>0</v>
      </c>
    </row>
    <row r="63" spans="2:84">
      <c r="CE63" s="69"/>
      <c r="CF63" s="72"/>
    </row>
    <row r="64" spans="2:84">
      <c r="CE64" s="69" t="s">
        <v>57</v>
      </c>
      <c r="CF64" s="71" t="str">
        <f>IF(CF62&gt;0,EOMONTH(CF62,2)," ")</f>
        <v xml:space="preserve"> </v>
      </c>
    </row>
    <row r="65" spans="83:84">
      <c r="CE65" s="69"/>
      <c r="CF65" s="72"/>
    </row>
    <row r="66" spans="83:84">
      <c r="CE66" s="69" t="s">
        <v>58</v>
      </c>
      <c r="CF66" s="71" t="str">
        <f>IF(CF62&gt;0,EOMONTH(CF62,3)," ")</f>
        <v xml:space="preserve"> </v>
      </c>
    </row>
    <row r="67" spans="83:84">
      <c r="CE67" s="69"/>
      <c r="CF67" s="72"/>
    </row>
    <row r="68" spans="83:84" ht="15" thickBot="1">
      <c r="CE68" s="77"/>
      <c r="CF68" s="78" t="str">
        <f ca="1">IF(TODAY()&gt;CF66,"!!!",IF(TODAY()&gt;CF64,"!!", "!"))</f>
        <v>!</v>
      </c>
    </row>
  </sheetData>
  <sheetProtection algorithmName="SHA-512" hashValue="5FfF0yDSmwJ7Cq8apCiLWTiQKaVPtjXOtsZ/FuVsujYJZ04etFGS5nXypfOe1XZLsoLfl0POjtz3UpcTAvy0TQ==" saltValue="OTNCvaeNbCR8a+ZMZFP5Nw==" spinCount="100000" sheet="1" selectLockedCells="1"/>
  <mergeCells count="108">
    <mergeCell ref="BY5:CI5"/>
    <mergeCell ref="AR54:BK54"/>
    <mergeCell ref="BL54:BO54"/>
    <mergeCell ref="AN46:AQ46"/>
    <mergeCell ref="AR46:BW46"/>
    <mergeCell ref="R46:AM46"/>
    <mergeCell ref="R49:AM49"/>
    <mergeCell ref="AN49:AQ49"/>
    <mergeCell ref="AR49:BW49"/>
    <mergeCell ref="BG12:BJ12"/>
    <mergeCell ref="BK12:BO12"/>
    <mergeCell ref="BP12:BW12"/>
    <mergeCell ref="BC12:BF12"/>
    <mergeCell ref="S12:Y13"/>
    <mergeCell ref="AI12:AP12"/>
    <mergeCell ref="AI13:AP13"/>
    <mergeCell ref="BP13:BW13"/>
    <mergeCell ref="AF13:AH13"/>
    <mergeCell ref="AF12:AH12"/>
    <mergeCell ref="AQ12:AV12"/>
    <mergeCell ref="BY48:CB48"/>
    <mergeCell ref="BY44:CB44"/>
    <mergeCell ref="BY47:CB47"/>
    <mergeCell ref="R47:BF48"/>
    <mergeCell ref="B6:H7"/>
    <mergeCell ref="I6:O7"/>
    <mergeCell ref="AQ11:AV11"/>
    <mergeCell ref="AW11:BB11"/>
    <mergeCell ref="BC11:BF11"/>
    <mergeCell ref="BG11:BJ11"/>
    <mergeCell ref="B5:O5"/>
    <mergeCell ref="BK11:BO11"/>
    <mergeCell ref="BP11:BW11"/>
    <mergeCell ref="B9:D11"/>
    <mergeCell ref="E9:M11"/>
    <mergeCell ref="N9:R11"/>
    <mergeCell ref="Z9:AE11"/>
    <mergeCell ref="AF9:BW10"/>
    <mergeCell ref="AF11:AH11"/>
    <mergeCell ref="P5:BN7"/>
    <mergeCell ref="BO5:BW6"/>
    <mergeCell ref="BO7:BW7"/>
    <mergeCell ref="S9:Y11"/>
    <mergeCell ref="AI11:AP11"/>
    <mergeCell ref="A12:A13"/>
    <mergeCell ref="B12:D13"/>
    <mergeCell ref="E12:M13"/>
    <mergeCell ref="N12:R13"/>
    <mergeCell ref="Z12:AE13"/>
    <mergeCell ref="AW12:BB12"/>
    <mergeCell ref="BK13:BO13"/>
    <mergeCell ref="BY45:CB45"/>
    <mergeCell ref="BY46:CB46"/>
    <mergeCell ref="B18:BW20"/>
    <mergeCell ref="B21:BW22"/>
    <mergeCell ref="BY23:CC25"/>
    <mergeCell ref="B40:BL40"/>
    <mergeCell ref="B26:BW27"/>
    <mergeCell ref="B28:BW29"/>
    <mergeCell ref="B34:BW35"/>
    <mergeCell ref="B36:BW37"/>
    <mergeCell ref="BC13:BF13"/>
    <mergeCell ref="BG13:BJ13"/>
    <mergeCell ref="B31:BW31"/>
    <mergeCell ref="B32:BW32"/>
    <mergeCell ref="B33:BW33"/>
    <mergeCell ref="J44:Q45"/>
    <mergeCell ref="J46:Q46"/>
    <mergeCell ref="B44:I46"/>
    <mergeCell ref="B50:BW51"/>
    <mergeCell ref="B17:AC17"/>
    <mergeCell ref="BM40:BW40"/>
    <mergeCell ref="H56:V57"/>
    <mergeCell ref="W56:AM57"/>
    <mergeCell ref="AN56:BE57"/>
    <mergeCell ref="BF56:BW57"/>
    <mergeCell ref="B56:G57"/>
    <mergeCell ref="AN54:AQ54"/>
    <mergeCell ref="B52:I54"/>
    <mergeCell ref="J52:Q53"/>
    <mergeCell ref="J54:Q54"/>
    <mergeCell ref="R54:AM54"/>
    <mergeCell ref="R52:BF53"/>
    <mergeCell ref="BG52:BK53"/>
    <mergeCell ref="BY17:CI17"/>
    <mergeCell ref="B2:BW3"/>
    <mergeCell ref="BY6:CH6"/>
    <mergeCell ref="BP54:BW54"/>
    <mergeCell ref="BL47:BW48"/>
    <mergeCell ref="B16:BW16"/>
    <mergeCell ref="B23:BW23"/>
    <mergeCell ref="AD17:BV17"/>
    <mergeCell ref="B24:BW25"/>
    <mergeCell ref="B39:BW39"/>
    <mergeCell ref="B41:BW41"/>
    <mergeCell ref="BG44:BK45"/>
    <mergeCell ref="BL44:BW45"/>
    <mergeCell ref="R44:BF45"/>
    <mergeCell ref="B47:I49"/>
    <mergeCell ref="J47:Q48"/>
    <mergeCell ref="J49:Q49"/>
    <mergeCell ref="B8:BW8"/>
    <mergeCell ref="AQ13:AV13"/>
    <mergeCell ref="AW13:BB13"/>
    <mergeCell ref="BG47:BK48"/>
    <mergeCell ref="B43:BW43"/>
    <mergeCell ref="B15:BW15"/>
    <mergeCell ref="BL52:BW53"/>
  </mergeCells>
  <conditionalFormatting sqref="BK12:BO13 BC12:BF13 BP12:BW13">
    <cfRule type="containsBlanks" dxfId="41" priority="184">
      <formula>LEN(TRIM(BC12))=0</formula>
    </cfRule>
  </conditionalFormatting>
  <conditionalFormatting sqref="B21 B24 B28 R46 E12:AE13 AI12:BB13 BG12:BJ13">
    <cfRule type="containsBlanks" dxfId="40" priority="43">
      <formula>LEN(TRIM(B12))=0</formula>
    </cfRule>
  </conditionalFormatting>
  <conditionalFormatting sqref="B40">
    <cfRule type="containsText" dxfId="39" priority="30" operator="containsText" text="Must">
      <formula>NOT(ISERROR(SEARCH("Must",B40)))</formula>
    </cfRule>
  </conditionalFormatting>
  <conditionalFormatting sqref="BY44:BY48">
    <cfRule type="notContainsBlanks" dxfId="38" priority="18">
      <formula>LEN(TRIM(BY44))&gt;0</formula>
    </cfRule>
  </conditionalFormatting>
  <conditionalFormatting sqref="R54 BP54">
    <cfRule type="containsBlanks" dxfId="37" priority="14">
      <formula>LEN(TRIM(R54))=0</formula>
    </cfRule>
  </conditionalFormatting>
  <conditionalFormatting sqref="AR54">
    <cfRule type="containsBlanks" dxfId="36" priority="13">
      <formula>LEN(TRIM(AR54))=0</formula>
    </cfRule>
  </conditionalFormatting>
  <conditionalFormatting sqref="AR46">
    <cfRule type="containsBlanks" dxfId="35" priority="12">
      <formula>LEN(TRIM(AR46))=0</formula>
    </cfRule>
  </conditionalFormatting>
  <conditionalFormatting sqref="R49">
    <cfRule type="containsBlanks" dxfId="34" priority="11">
      <formula>LEN(TRIM(R49))=0</formula>
    </cfRule>
  </conditionalFormatting>
  <conditionalFormatting sqref="AR49">
    <cfRule type="containsBlanks" dxfId="33" priority="10">
      <formula>LEN(TRIM(AR49))=0</formula>
    </cfRule>
  </conditionalFormatting>
  <conditionalFormatting sqref="B17:AC17">
    <cfRule type="containsText" dxfId="32" priority="9" operator="containsText" text="Select an Option">
      <formula>NOT(ISERROR(SEARCH("Select an Option",B17)))</formula>
    </cfRule>
  </conditionalFormatting>
  <conditionalFormatting sqref="BM40:BW40">
    <cfRule type="containsText" dxfId="31" priority="8" operator="containsText" text="Select an Option">
      <formula>NOT(ISERROR(SEARCH("Select an Option",BM40)))</formula>
    </cfRule>
  </conditionalFormatting>
  <conditionalFormatting sqref="B36">
    <cfRule type="containsBlanks" dxfId="30" priority="190">
      <formula>LEN(TRIM(B36))=0</formula>
    </cfRule>
  </conditionalFormatting>
  <conditionalFormatting sqref="B32">
    <cfRule type="containsText" dxfId="29" priority="3" operator="containsText" text="Must">
      <formula>NOT(ISERROR(SEARCH("Must",B32)))</formula>
    </cfRule>
  </conditionalFormatting>
  <conditionalFormatting sqref="B34:BW37">
    <cfRule type="expression" dxfId="28" priority="186" stopIfTrue="1">
      <formula>$CF$68="!"</formula>
    </cfRule>
    <cfRule type="expression" dxfId="27" priority="189" stopIfTrue="1">
      <formula>$CF$68="!!!"</formula>
    </cfRule>
  </conditionalFormatting>
  <dataValidations count="3">
    <dataValidation type="date" allowBlank="1" showInputMessage="1" showErrorMessage="1" error="Please enter a valid date!" sqref="S12:Y13 BL44:BW45 BL47:BW48 BL52:BW53" xr:uid="{00000000-0002-0000-0300-000000000000}">
      <formula1>41640</formula1>
      <formula2>2958465</formula2>
    </dataValidation>
    <dataValidation type="list" allowBlank="1" showInputMessage="1" showErrorMessage="1" sqref="B17:AC17" xr:uid="{00000000-0002-0000-0300-000001000000}">
      <formula1>Justifications</formula1>
    </dataValidation>
    <dataValidation type="list" allowBlank="1" showInputMessage="1" showErrorMessage="1" sqref="BM40:BW40" xr:uid="{00000000-0002-0000-0300-000002000000}">
      <formula1>TimeEffort</formula1>
    </dataValidation>
  </dataValidations>
  <hyperlinks>
    <hyperlink ref="B2:BW3" r:id="rId1" display="https://umaine.edu/ora/award-management/cost-transfers/" xr:uid="{00000000-0004-0000-0300-000000000000}"/>
    <hyperlink ref="BY5:CI5" r:id="rId2" display="Please familiarize yourself with the Cost Transfer Guidance for Sponsored Projects, and" xr:uid="{00000000-0004-0000-0300-000001000000}"/>
    <hyperlink ref="BY6:CH6" r:id="rId3" display="the Instructions for LDA Form (also on ORA website) BEFORE filling out this form." xr:uid="{00000000-0004-0000-0300-000002000000}"/>
    <hyperlink ref="BY17:CD17" r:id="rId4" display="See Justification Reasons for details (also on the &quot;Justifications Explained&quot; tab &amp; on ORA website)" xr:uid="{00000000-0004-0000-0300-000003000000}"/>
  </hyperlinks>
  <printOptions horizontalCentered="1" verticalCentered="1"/>
  <pageMargins left="0.7" right="0.7" top="0" bottom="0" header="0.3" footer="0.3"/>
  <pageSetup scale="82" orientation="landscape"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4" tint="0.59999389629810485"/>
    <pageSetUpPr fitToPage="1"/>
  </sheetPr>
  <dimension ref="A1:CG39"/>
  <sheetViews>
    <sheetView zoomScaleNormal="100" workbookViewId="0">
      <selection activeCell="Z9" sqref="Z9:AE10"/>
    </sheetView>
  </sheetViews>
  <sheetFormatPr defaultRowHeight="14.25"/>
  <cols>
    <col min="1" max="31" width="1.7109375" style="1" customWidth="1"/>
    <col min="32" max="34" width="2" style="1" customWidth="1"/>
    <col min="35" max="76" width="1.7109375" style="1" customWidth="1"/>
    <col min="77" max="82" width="9.140625" style="1"/>
    <col min="83" max="83" width="23.7109375" style="1" customWidth="1"/>
    <col min="84" max="16384" width="9.140625" style="1"/>
  </cols>
  <sheetData>
    <row r="1" spans="1:85" ht="6" customHeight="1" thickBot="1"/>
    <row r="2" spans="1:85" s="5" customFormat="1" ht="15" customHeight="1">
      <c r="B2" s="254" t="s">
        <v>63</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60" t="str">
        <f>IF(SUM('LDA Form_Pg3'!S37)=0,"Page 2 of 2","Page 2 of 3")</f>
        <v>Page 2 of 2</v>
      </c>
      <c r="BP2" s="261"/>
      <c r="BQ2" s="261"/>
      <c r="BR2" s="261"/>
      <c r="BS2" s="261"/>
      <c r="BT2" s="261"/>
      <c r="BU2" s="261"/>
      <c r="BV2" s="261"/>
      <c r="BW2" s="262"/>
    </row>
    <row r="3" spans="1:85" s="11" customFormat="1" ht="15" customHeight="1" thickBot="1">
      <c r="B3" s="256"/>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63"/>
      <c r="BP3" s="264"/>
      <c r="BQ3" s="264"/>
      <c r="BR3" s="264"/>
      <c r="BS3" s="264"/>
      <c r="BT3" s="264"/>
      <c r="BU3" s="264"/>
      <c r="BV3" s="264"/>
      <c r="BW3" s="265"/>
      <c r="BY3" s="57"/>
    </row>
    <row r="4" spans="1:85" s="11" customFormat="1" ht="15" customHeight="1" thickBot="1">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66" t="str">
        <f>'Drop Down Menus'!B1</f>
        <v>ORA Rev. 6/3/2020</v>
      </c>
      <c r="BP4" s="267"/>
      <c r="BQ4" s="267"/>
      <c r="BR4" s="267"/>
      <c r="BS4" s="267"/>
      <c r="BT4" s="267"/>
      <c r="BU4" s="267"/>
      <c r="BV4" s="267"/>
      <c r="BW4" s="268"/>
    </row>
    <row r="5" spans="1:85" ht="15" customHeight="1" thickBot="1">
      <c r="B5" s="281" t="s">
        <v>59</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3"/>
    </row>
    <row r="6" spans="1:85" ht="15" customHeight="1">
      <c r="B6" s="120" t="s">
        <v>9</v>
      </c>
      <c r="C6" s="121"/>
      <c r="D6" s="122"/>
      <c r="E6" s="162" t="s">
        <v>66</v>
      </c>
      <c r="F6" s="121"/>
      <c r="G6" s="121"/>
      <c r="H6" s="121"/>
      <c r="I6" s="121"/>
      <c r="J6" s="121"/>
      <c r="K6" s="121"/>
      <c r="L6" s="121"/>
      <c r="M6" s="122"/>
      <c r="N6" s="162" t="s">
        <v>67</v>
      </c>
      <c r="O6" s="121"/>
      <c r="P6" s="121"/>
      <c r="Q6" s="121"/>
      <c r="R6" s="121"/>
      <c r="S6" s="380" t="s">
        <v>68</v>
      </c>
      <c r="T6" s="380"/>
      <c r="U6" s="380"/>
      <c r="V6" s="380"/>
      <c r="W6" s="380"/>
      <c r="X6" s="380"/>
      <c r="Y6" s="380"/>
      <c r="Z6" s="162" t="s">
        <v>12</v>
      </c>
      <c r="AA6" s="121"/>
      <c r="AB6" s="121"/>
      <c r="AC6" s="121"/>
      <c r="AD6" s="121"/>
      <c r="AE6" s="122"/>
      <c r="AF6" s="376" t="s">
        <v>69</v>
      </c>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c r="BN6" s="376"/>
      <c r="BO6" s="376"/>
      <c r="BP6" s="376"/>
      <c r="BQ6" s="376"/>
      <c r="BR6" s="376"/>
      <c r="BS6" s="376"/>
      <c r="BT6" s="376"/>
      <c r="BU6" s="376"/>
      <c r="BV6" s="376"/>
      <c r="BW6" s="377"/>
      <c r="BY6" s="22" t="s">
        <v>14</v>
      </c>
      <c r="BZ6" s="18"/>
      <c r="CA6" s="18"/>
      <c r="CB6" s="18"/>
      <c r="CC6" s="18"/>
      <c r="CD6" s="18"/>
      <c r="CE6" s="18"/>
      <c r="CF6" s="18"/>
      <c r="CG6" s="18"/>
    </row>
    <row r="7" spans="1:85" ht="15" customHeight="1">
      <c r="B7" s="123"/>
      <c r="C7" s="124"/>
      <c r="D7" s="125"/>
      <c r="E7" s="163"/>
      <c r="F7" s="124"/>
      <c r="G7" s="124"/>
      <c r="H7" s="124"/>
      <c r="I7" s="124"/>
      <c r="J7" s="124"/>
      <c r="K7" s="124"/>
      <c r="L7" s="124"/>
      <c r="M7" s="125"/>
      <c r="N7" s="163"/>
      <c r="O7" s="124"/>
      <c r="P7" s="124"/>
      <c r="Q7" s="124"/>
      <c r="R7" s="124"/>
      <c r="S7" s="287"/>
      <c r="T7" s="287"/>
      <c r="U7" s="287"/>
      <c r="V7" s="287"/>
      <c r="W7" s="287"/>
      <c r="X7" s="287"/>
      <c r="Y7" s="287"/>
      <c r="Z7" s="163"/>
      <c r="AA7" s="124"/>
      <c r="AB7" s="124"/>
      <c r="AC7" s="124"/>
      <c r="AD7" s="124"/>
      <c r="AE7" s="125"/>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9"/>
    </row>
    <row r="8" spans="1:85" ht="15" customHeight="1" thickBot="1">
      <c r="B8" s="123"/>
      <c r="C8" s="124"/>
      <c r="D8" s="125"/>
      <c r="E8" s="163"/>
      <c r="F8" s="124"/>
      <c r="G8" s="124"/>
      <c r="H8" s="124"/>
      <c r="I8" s="124"/>
      <c r="J8" s="124"/>
      <c r="K8" s="124"/>
      <c r="L8" s="124"/>
      <c r="M8" s="125"/>
      <c r="N8" s="163"/>
      <c r="O8" s="124"/>
      <c r="P8" s="124"/>
      <c r="Q8" s="124"/>
      <c r="R8" s="124"/>
      <c r="S8" s="289"/>
      <c r="T8" s="289"/>
      <c r="U8" s="289"/>
      <c r="V8" s="289"/>
      <c r="W8" s="289"/>
      <c r="X8" s="289"/>
      <c r="Y8" s="289"/>
      <c r="Z8" s="375"/>
      <c r="AA8" s="127"/>
      <c r="AB8" s="127"/>
      <c r="AC8" s="127"/>
      <c r="AD8" s="127"/>
      <c r="AE8" s="128"/>
      <c r="AF8" s="132"/>
      <c r="AG8" s="132"/>
      <c r="AH8" s="133"/>
      <c r="AI8" s="398" t="s">
        <v>70</v>
      </c>
      <c r="AJ8" s="399"/>
      <c r="AK8" s="399"/>
      <c r="AL8" s="399"/>
      <c r="AM8" s="399"/>
      <c r="AN8" s="399"/>
      <c r="AO8" s="399"/>
      <c r="AP8" s="400"/>
      <c r="AQ8" s="305" t="s">
        <v>71</v>
      </c>
      <c r="AR8" s="277"/>
      <c r="AS8" s="277"/>
      <c r="AT8" s="277"/>
      <c r="AU8" s="277"/>
      <c r="AV8" s="277"/>
      <c r="AW8" s="277" t="s">
        <v>72</v>
      </c>
      <c r="AX8" s="277"/>
      <c r="AY8" s="277"/>
      <c r="AZ8" s="277"/>
      <c r="BA8" s="277"/>
      <c r="BB8" s="277"/>
      <c r="BC8" s="277" t="s">
        <v>73</v>
      </c>
      <c r="BD8" s="277"/>
      <c r="BE8" s="277"/>
      <c r="BF8" s="277"/>
      <c r="BG8" s="277" t="s">
        <v>74</v>
      </c>
      <c r="BH8" s="277"/>
      <c r="BI8" s="277"/>
      <c r="BJ8" s="277"/>
      <c r="BK8" s="277" t="s">
        <v>75</v>
      </c>
      <c r="BL8" s="277"/>
      <c r="BM8" s="277"/>
      <c r="BN8" s="277"/>
      <c r="BO8" s="277"/>
      <c r="BP8" s="277" t="s">
        <v>21</v>
      </c>
      <c r="BQ8" s="277"/>
      <c r="BR8" s="277"/>
      <c r="BS8" s="277"/>
      <c r="BT8" s="277"/>
      <c r="BU8" s="277"/>
      <c r="BV8" s="277"/>
      <c r="BW8" s="278"/>
      <c r="BY8" s="391"/>
      <c r="BZ8" s="392"/>
      <c r="CA8" s="392"/>
      <c r="CB8" s="392"/>
      <c r="CC8" s="392"/>
      <c r="CD8" s="392"/>
      <c r="CE8" s="392"/>
      <c r="CF8" s="392"/>
    </row>
    <row r="9" spans="1:85" ht="15" customHeight="1">
      <c r="A9" s="182"/>
      <c r="B9" s="350">
        <v>2</v>
      </c>
      <c r="C9" s="351"/>
      <c r="D9" s="352"/>
      <c r="E9" s="354"/>
      <c r="F9" s="355"/>
      <c r="G9" s="355"/>
      <c r="H9" s="355"/>
      <c r="I9" s="355"/>
      <c r="J9" s="355"/>
      <c r="K9" s="355"/>
      <c r="L9" s="355"/>
      <c r="M9" s="356"/>
      <c r="N9" s="360"/>
      <c r="O9" s="361"/>
      <c r="P9" s="361"/>
      <c r="Q9" s="361"/>
      <c r="R9" s="361"/>
      <c r="S9" s="384"/>
      <c r="T9" s="384"/>
      <c r="U9" s="384"/>
      <c r="V9" s="384"/>
      <c r="W9" s="384"/>
      <c r="X9" s="384"/>
      <c r="Y9" s="384"/>
      <c r="Z9" s="363"/>
      <c r="AA9" s="364"/>
      <c r="AB9" s="364"/>
      <c r="AC9" s="364"/>
      <c r="AD9" s="364"/>
      <c r="AE9" s="365"/>
      <c r="AF9" s="193" t="s">
        <v>23</v>
      </c>
      <c r="AG9" s="193"/>
      <c r="AH9" s="194"/>
      <c r="AI9" s="394"/>
      <c r="AJ9" s="394"/>
      <c r="AK9" s="394"/>
      <c r="AL9" s="394"/>
      <c r="AM9" s="394"/>
      <c r="AN9" s="394"/>
      <c r="AO9" s="394"/>
      <c r="AP9" s="394"/>
      <c r="AQ9" s="302" t="str">
        <f>IF($Z9=0,"",'LDA Form'!$AQ$12)</f>
        <v/>
      </c>
      <c r="AR9" s="303"/>
      <c r="AS9" s="303"/>
      <c r="AT9" s="303"/>
      <c r="AU9" s="303"/>
      <c r="AV9" s="304"/>
      <c r="AW9" s="394"/>
      <c r="AX9" s="394"/>
      <c r="AY9" s="394"/>
      <c r="AZ9" s="394"/>
      <c r="BA9" s="394"/>
      <c r="BB9" s="394"/>
      <c r="BC9" s="290"/>
      <c r="BD9" s="290"/>
      <c r="BE9" s="290"/>
      <c r="BF9" s="290"/>
      <c r="BG9" s="302" t="str">
        <f>IF($Z9=0,"",'LDA Form'!$BG$12)</f>
        <v/>
      </c>
      <c r="BH9" s="303"/>
      <c r="BI9" s="303"/>
      <c r="BJ9" s="304"/>
      <c r="BK9" s="302" t="str">
        <f>IF($Z9=0,"",'LDA Form'!$BK$12)</f>
        <v/>
      </c>
      <c r="BL9" s="303"/>
      <c r="BM9" s="303"/>
      <c r="BN9" s="303"/>
      <c r="BO9" s="304"/>
      <c r="BP9" s="302" t="str">
        <f>IF($Z9=0,"",'LDA Form'!$BP$12)</f>
        <v/>
      </c>
      <c r="BQ9" s="303"/>
      <c r="BR9" s="303"/>
      <c r="BS9" s="303"/>
      <c r="BT9" s="303"/>
      <c r="BU9" s="303"/>
      <c r="BV9" s="303"/>
      <c r="BW9" s="307"/>
      <c r="BY9" s="392"/>
      <c r="BZ9" s="392"/>
      <c r="CA9" s="392"/>
      <c r="CB9" s="392"/>
      <c r="CC9" s="392"/>
      <c r="CD9" s="392"/>
      <c r="CE9" s="392"/>
      <c r="CF9" s="392"/>
    </row>
    <row r="10" spans="1:85" ht="15" customHeight="1" thickBot="1">
      <c r="A10" s="182"/>
      <c r="B10" s="214"/>
      <c r="C10" s="215"/>
      <c r="D10" s="353"/>
      <c r="E10" s="357"/>
      <c r="F10" s="358"/>
      <c r="G10" s="358"/>
      <c r="H10" s="358"/>
      <c r="I10" s="358"/>
      <c r="J10" s="358"/>
      <c r="K10" s="358"/>
      <c r="L10" s="358"/>
      <c r="M10" s="359"/>
      <c r="N10" s="362"/>
      <c r="O10" s="362"/>
      <c r="P10" s="362"/>
      <c r="Q10" s="362"/>
      <c r="R10" s="362"/>
      <c r="S10" s="385"/>
      <c r="T10" s="385"/>
      <c r="U10" s="385"/>
      <c r="V10" s="385"/>
      <c r="W10" s="385"/>
      <c r="X10" s="385"/>
      <c r="Y10" s="385"/>
      <c r="Z10" s="366"/>
      <c r="AA10" s="367"/>
      <c r="AB10" s="367"/>
      <c r="AC10" s="367"/>
      <c r="AD10" s="367"/>
      <c r="AE10" s="368"/>
      <c r="AF10" s="269" t="s">
        <v>26</v>
      </c>
      <c r="AG10" s="269"/>
      <c r="AH10" s="270"/>
      <c r="AI10" s="406"/>
      <c r="AJ10" s="406"/>
      <c r="AK10" s="406"/>
      <c r="AL10" s="406"/>
      <c r="AM10" s="406"/>
      <c r="AN10" s="406"/>
      <c r="AO10" s="406"/>
      <c r="AP10" s="406"/>
      <c r="AQ10" s="296" t="str">
        <f>IF($Z9=0,"",'LDA Form'!$AQ$13)</f>
        <v/>
      </c>
      <c r="AR10" s="297"/>
      <c r="AS10" s="297"/>
      <c r="AT10" s="297"/>
      <c r="AU10" s="297"/>
      <c r="AV10" s="298"/>
      <c r="AW10" s="406"/>
      <c r="AX10" s="406"/>
      <c r="AY10" s="406"/>
      <c r="AZ10" s="406"/>
      <c r="BA10" s="406"/>
      <c r="BB10" s="406"/>
      <c r="BC10" s="306"/>
      <c r="BD10" s="306"/>
      <c r="BE10" s="306"/>
      <c r="BF10" s="306"/>
      <c r="BG10" s="296" t="str">
        <f>IF($Z9=0,"",'LDA Form'!$BG$13)</f>
        <v/>
      </c>
      <c r="BH10" s="297"/>
      <c r="BI10" s="297"/>
      <c r="BJ10" s="298"/>
      <c r="BK10" s="296" t="str">
        <f>IF($Z9=0,"",'LDA Form'!$BK$13)</f>
        <v/>
      </c>
      <c r="BL10" s="297"/>
      <c r="BM10" s="297"/>
      <c r="BN10" s="297"/>
      <c r="BO10" s="298"/>
      <c r="BP10" s="296" t="str">
        <f>IF($Z9=0,"",'LDA Form'!$BP$13)</f>
        <v/>
      </c>
      <c r="BQ10" s="297"/>
      <c r="BR10" s="297"/>
      <c r="BS10" s="297"/>
      <c r="BT10" s="297"/>
      <c r="BU10" s="297"/>
      <c r="BV10" s="297"/>
      <c r="BW10" s="314"/>
    </row>
    <row r="11" spans="1:85" ht="15" customHeight="1">
      <c r="A11" s="182"/>
      <c r="B11" s="211">
        <v>3</v>
      </c>
      <c r="C11" s="212"/>
      <c r="D11" s="213"/>
      <c r="E11" s="408"/>
      <c r="F11" s="409"/>
      <c r="G11" s="409"/>
      <c r="H11" s="409"/>
      <c r="I11" s="409"/>
      <c r="J11" s="409"/>
      <c r="K11" s="409"/>
      <c r="L11" s="409"/>
      <c r="M11" s="410"/>
      <c r="N11" s="401"/>
      <c r="O11" s="402"/>
      <c r="P11" s="402"/>
      <c r="Q11" s="402"/>
      <c r="R11" s="402"/>
      <c r="S11" s="403"/>
      <c r="T11" s="403"/>
      <c r="U11" s="403"/>
      <c r="V11" s="403"/>
      <c r="W11" s="403"/>
      <c r="X11" s="403"/>
      <c r="Y11" s="403"/>
      <c r="Z11" s="363"/>
      <c r="AA11" s="364"/>
      <c r="AB11" s="364"/>
      <c r="AC11" s="364"/>
      <c r="AD11" s="364"/>
      <c r="AE11" s="365"/>
      <c r="AF11" s="193" t="s">
        <v>23</v>
      </c>
      <c r="AG11" s="193"/>
      <c r="AH11" s="194"/>
      <c r="AI11" s="394"/>
      <c r="AJ11" s="394"/>
      <c r="AK11" s="394"/>
      <c r="AL11" s="394"/>
      <c r="AM11" s="394"/>
      <c r="AN11" s="394"/>
      <c r="AO11" s="394"/>
      <c r="AP11" s="394"/>
      <c r="AQ11" s="395" t="str">
        <f>IF($Z11=0,"",'LDA Form'!$AQ$12)</f>
        <v/>
      </c>
      <c r="AR11" s="396"/>
      <c r="AS11" s="396"/>
      <c r="AT11" s="396"/>
      <c r="AU11" s="396"/>
      <c r="AV11" s="396"/>
      <c r="AW11" s="397" t="s">
        <v>24</v>
      </c>
      <c r="AX11" s="397"/>
      <c r="AY11" s="397"/>
      <c r="AZ11" s="397"/>
      <c r="BA11" s="397"/>
      <c r="BB11" s="397"/>
      <c r="BC11" s="290"/>
      <c r="BD11" s="290"/>
      <c r="BE11" s="290"/>
      <c r="BF11" s="290"/>
      <c r="BG11" s="404" t="str">
        <f>IF($Z11=0,"",'LDA Form'!$BG$12)</f>
        <v/>
      </c>
      <c r="BH11" s="405"/>
      <c r="BI11" s="405"/>
      <c r="BJ11" s="395"/>
      <c r="BK11" s="302" t="str">
        <f>IF($Z11=0,"",'LDA Form'!$BK$12)</f>
        <v/>
      </c>
      <c r="BL11" s="303"/>
      <c r="BM11" s="303"/>
      <c r="BN11" s="303"/>
      <c r="BO11" s="304"/>
      <c r="BP11" s="302" t="str">
        <f>IF($Z11=0,"",'LDA Form'!$BP$12)</f>
        <v/>
      </c>
      <c r="BQ11" s="303"/>
      <c r="BR11" s="303"/>
      <c r="BS11" s="303"/>
      <c r="BT11" s="303"/>
      <c r="BU11" s="303"/>
      <c r="BV11" s="303"/>
      <c r="BW11" s="307"/>
    </row>
    <row r="12" spans="1:85" ht="15" customHeight="1" thickBot="1">
      <c r="A12" s="182"/>
      <c r="B12" s="214"/>
      <c r="C12" s="215"/>
      <c r="D12" s="353"/>
      <c r="E12" s="357"/>
      <c r="F12" s="358"/>
      <c r="G12" s="358"/>
      <c r="H12" s="358"/>
      <c r="I12" s="358"/>
      <c r="J12" s="358"/>
      <c r="K12" s="358"/>
      <c r="L12" s="358"/>
      <c r="M12" s="359"/>
      <c r="N12" s="362"/>
      <c r="O12" s="362"/>
      <c r="P12" s="362"/>
      <c r="Q12" s="362"/>
      <c r="R12" s="362"/>
      <c r="S12" s="385"/>
      <c r="T12" s="385"/>
      <c r="U12" s="385"/>
      <c r="V12" s="385"/>
      <c r="W12" s="385"/>
      <c r="X12" s="385"/>
      <c r="Y12" s="385"/>
      <c r="Z12" s="366"/>
      <c r="AA12" s="367"/>
      <c r="AB12" s="367"/>
      <c r="AC12" s="367"/>
      <c r="AD12" s="367"/>
      <c r="AE12" s="368"/>
      <c r="AF12" s="269" t="s">
        <v>26</v>
      </c>
      <c r="AG12" s="269"/>
      <c r="AH12" s="270"/>
      <c r="AI12" s="406"/>
      <c r="AJ12" s="406"/>
      <c r="AK12" s="406"/>
      <c r="AL12" s="406"/>
      <c r="AM12" s="406"/>
      <c r="AN12" s="406"/>
      <c r="AO12" s="406"/>
      <c r="AP12" s="406"/>
      <c r="AQ12" s="276" t="str">
        <f>IF($Z11=0,"",'LDA Form'!$AQ$13)</f>
        <v/>
      </c>
      <c r="AR12" s="276"/>
      <c r="AS12" s="276"/>
      <c r="AT12" s="276"/>
      <c r="AU12" s="276"/>
      <c r="AV12" s="276"/>
      <c r="AW12" s="406" t="s">
        <v>24</v>
      </c>
      <c r="AX12" s="406"/>
      <c r="AY12" s="406"/>
      <c r="AZ12" s="406"/>
      <c r="BA12" s="406"/>
      <c r="BB12" s="406"/>
      <c r="BC12" s="306"/>
      <c r="BD12" s="306"/>
      <c r="BE12" s="306"/>
      <c r="BF12" s="306"/>
      <c r="BG12" s="296" t="str">
        <f>IF($Z11=0,"",'LDA Form'!$BG$13)</f>
        <v/>
      </c>
      <c r="BH12" s="297"/>
      <c r="BI12" s="297"/>
      <c r="BJ12" s="298"/>
      <c r="BK12" s="296" t="str">
        <f>IF($Z11=0,"",'LDA Form'!$BK$13)</f>
        <v/>
      </c>
      <c r="BL12" s="297"/>
      <c r="BM12" s="297"/>
      <c r="BN12" s="297"/>
      <c r="BO12" s="298"/>
      <c r="BP12" s="296" t="str">
        <f>IF($Z11=0,"",'LDA Form'!$BP$13)</f>
        <v/>
      </c>
      <c r="BQ12" s="297"/>
      <c r="BR12" s="297"/>
      <c r="BS12" s="297"/>
      <c r="BT12" s="297"/>
      <c r="BU12" s="297"/>
      <c r="BV12" s="297"/>
      <c r="BW12" s="314"/>
    </row>
    <row r="13" spans="1:85" ht="15" customHeight="1">
      <c r="A13" s="182"/>
      <c r="B13" s="350">
        <v>4</v>
      </c>
      <c r="C13" s="351"/>
      <c r="D13" s="352"/>
      <c r="E13" s="354"/>
      <c r="F13" s="355"/>
      <c r="G13" s="355"/>
      <c r="H13" s="355"/>
      <c r="I13" s="355"/>
      <c r="J13" s="355"/>
      <c r="K13" s="355"/>
      <c r="L13" s="355"/>
      <c r="M13" s="356"/>
      <c r="N13" s="360"/>
      <c r="O13" s="361"/>
      <c r="P13" s="361"/>
      <c r="Q13" s="361"/>
      <c r="R13" s="361"/>
      <c r="S13" s="384"/>
      <c r="T13" s="384"/>
      <c r="U13" s="384"/>
      <c r="V13" s="384"/>
      <c r="W13" s="384"/>
      <c r="X13" s="384"/>
      <c r="Y13" s="384"/>
      <c r="Z13" s="363"/>
      <c r="AA13" s="364"/>
      <c r="AB13" s="364"/>
      <c r="AC13" s="364"/>
      <c r="AD13" s="364"/>
      <c r="AE13" s="365"/>
      <c r="AF13" s="193" t="s">
        <v>23</v>
      </c>
      <c r="AG13" s="193"/>
      <c r="AH13" s="194"/>
      <c r="AI13" s="394"/>
      <c r="AJ13" s="394"/>
      <c r="AK13" s="394"/>
      <c r="AL13" s="394"/>
      <c r="AM13" s="394"/>
      <c r="AN13" s="394"/>
      <c r="AO13" s="394"/>
      <c r="AP13" s="394"/>
      <c r="AQ13" s="395" t="str">
        <f>IF($Z13=0,"",'LDA Form'!$AQ$12)</f>
        <v/>
      </c>
      <c r="AR13" s="396"/>
      <c r="AS13" s="396"/>
      <c r="AT13" s="396"/>
      <c r="AU13" s="396"/>
      <c r="AV13" s="396"/>
      <c r="AW13" s="397" t="s">
        <v>24</v>
      </c>
      <c r="AX13" s="397"/>
      <c r="AY13" s="397"/>
      <c r="AZ13" s="397"/>
      <c r="BA13" s="397"/>
      <c r="BB13" s="397"/>
      <c r="BC13" s="290"/>
      <c r="BD13" s="290"/>
      <c r="BE13" s="290"/>
      <c r="BF13" s="290"/>
      <c r="BG13" s="404" t="str">
        <f>IF($Z13=0,"",'LDA Form'!$BG$12)</f>
        <v/>
      </c>
      <c r="BH13" s="405"/>
      <c r="BI13" s="405"/>
      <c r="BJ13" s="395"/>
      <c r="BK13" s="302" t="str">
        <f>IF($Z13=0,"",'LDA Form'!$BK$12)</f>
        <v/>
      </c>
      <c r="BL13" s="303"/>
      <c r="BM13" s="303"/>
      <c r="BN13" s="303"/>
      <c r="BO13" s="304"/>
      <c r="BP13" s="302" t="str">
        <f>IF($Z13=0,"",'LDA Form'!$BP$12)</f>
        <v/>
      </c>
      <c r="BQ13" s="303"/>
      <c r="BR13" s="303"/>
      <c r="BS13" s="303"/>
      <c r="BT13" s="303"/>
      <c r="BU13" s="303"/>
      <c r="BV13" s="303"/>
      <c r="BW13" s="307"/>
    </row>
    <row r="14" spans="1:85" ht="15" customHeight="1" thickBot="1">
      <c r="A14" s="182"/>
      <c r="B14" s="214"/>
      <c r="C14" s="215"/>
      <c r="D14" s="353"/>
      <c r="E14" s="357"/>
      <c r="F14" s="358"/>
      <c r="G14" s="358"/>
      <c r="H14" s="358"/>
      <c r="I14" s="358"/>
      <c r="J14" s="358"/>
      <c r="K14" s="358"/>
      <c r="L14" s="358"/>
      <c r="M14" s="359"/>
      <c r="N14" s="362"/>
      <c r="O14" s="362"/>
      <c r="P14" s="362"/>
      <c r="Q14" s="362"/>
      <c r="R14" s="362"/>
      <c r="S14" s="385"/>
      <c r="T14" s="385"/>
      <c r="U14" s="385"/>
      <c r="V14" s="385"/>
      <c r="W14" s="385"/>
      <c r="X14" s="385"/>
      <c r="Y14" s="385"/>
      <c r="Z14" s="366"/>
      <c r="AA14" s="367"/>
      <c r="AB14" s="367"/>
      <c r="AC14" s="367"/>
      <c r="AD14" s="367"/>
      <c r="AE14" s="368"/>
      <c r="AF14" s="269" t="s">
        <v>26</v>
      </c>
      <c r="AG14" s="269"/>
      <c r="AH14" s="270"/>
      <c r="AI14" s="406"/>
      <c r="AJ14" s="406"/>
      <c r="AK14" s="406"/>
      <c r="AL14" s="406"/>
      <c r="AM14" s="406"/>
      <c r="AN14" s="406"/>
      <c r="AO14" s="406"/>
      <c r="AP14" s="406"/>
      <c r="AQ14" s="276" t="str">
        <f>IF($Z13=0,"",'LDA Form'!$AQ$13)</f>
        <v/>
      </c>
      <c r="AR14" s="276"/>
      <c r="AS14" s="276"/>
      <c r="AT14" s="276"/>
      <c r="AU14" s="276"/>
      <c r="AV14" s="276"/>
      <c r="AW14" s="406" t="s">
        <v>24</v>
      </c>
      <c r="AX14" s="406"/>
      <c r="AY14" s="406"/>
      <c r="AZ14" s="406"/>
      <c r="BA14" s="406"/>
      <c r="BB14" s="406"/>
      <c r="BC14" s="306"/>
      <c r="BD14" s="306"/>
      <c r="BE14" s="306"/>
      <c r="BF14" s="306"/>
      <c r="BG14" s="296" t="str">
        <f>IF($Z13=0,"",'LDA Form'!$BG$13)</f>
        <v/>
      </c>
      <c r="BH14" s="297"/>
      <c r="BI14" s="297"/>
      <c r="BJ14" s="298"/>
      <c r="BK14" s="296" t="str">
        <f>IF($Z13=0,"",'LDA Form'!$BK$13)</f>
        <v/>
      </c>
      <c r="BL14" s="297"/>
      <c r="BM14" s="297"/>
      <c r="BN14" s="297"/>
      <c r="BO14" s="298"/>
      <c r="BP14" s="296" t="str">
        <f>IF($Z13=0,"",'LDA Form'!$BP$13)</f>
        <v/>
      </c>
      <c r="BQ14" s="297"/>
      <c r="BR14" s="297"/>
      <c r="BS14" s="297"/>
      <c r="BT14" s="297"/>
      <c r="BU14" s="297"/>
      <c r="BV14" s="297"/>
      <c r="BW14" s="314"/>
    </row>
    <row r="15" spans="1:85" ht="15" customHeight="1">
      <c r="A15" s="182"/>
      <c r="B15" s="350">
        <v>5</v>
      </c>
      <c r="C15" s="351"/>
      <c r="D15" s="352"/>
      <c r="E15" s="354"/>
      <c r="F15" s="355"/>
      <c r="G15" s="355"/>
      <c r="H15" s="355"/>
      <c r="I15" s="355"/>
      <c r="J15" s="355"/>
      <c r="K15" s="355"/>
      <c r="L15" s="355"/>
      <c r="M15" s="356"/>
      <c r="N15" s="360"/>
      <c r="O15" s="361"/>
      <c r="P15" s="361"/>
      <c r="Q15" s="361"/>
      <c r="R15" s="361"/>
      <c r="S15" s="384"/>
      <c r="T15" s="384"/>
      <c r="U15" s="384"/>
      <c r="V15" s="384"/>
      <c r="W15" s="384"/>
      <c r="X15" s="384"/>
      <c r="Y15" s="384"/>
      <c r="Z15" s="363"/>
      <c r="AA15" s="364"/>
      <c r="AB15" s="364"/>
      <c r="AC15" s="364"/>
      <c r="AD15" s="364"/>
      <c r="AE15" s="365"/>
      <c r="AF15" s="193" t="s">
        <v>23</v>
      </c>
      <c r="AG15" s="193"/>
      <c r="AH15" s="194"/>
      <c r="AI15" s="394"/>
      <c r="AJ15" s="394"/>
      <c r="AK15" s="394"/>
      <c r="AL15" s="394"/>
      <c r="AM15" s="394"/>
      <c r="AN15" s="394"/>
      <c r="AO15" s="394"/>
      <c r="AP15" s="394"/>
      <c r="AQ15" s="395" t="str">
        <f>IF($Z15=0,"",'LDA Form'!$AQ$12)</f>
        <v/>
      </c>
      <c r="AR15" s="396"/>
      <c r="AS15" s="396"/>
      <c r="AT15" s="396"/>
      <c r="AU15" s="396"/>
      <c r="AV15" s="396"/>
      <c r="AW15" s="397" t="s">
        <v>24</v>
      </c>
      <c r="AX15" s="397"/>
      <c r="AY15" s="397"/>
      <c r="AZ15" s="397"/>
      <c r="BA15" s="397"/>
      <c r="BB15" s="397"/>
      <c r="BC15" s="290"/>
      <c r="BD15" s="290"/>
      <c r="BE15" s="290"/>
      <c r="BF15" s="290"/>
      <c r="BG15" s="404" t="str">
        <f>IF($Z15=0,"",'LDA Form'!$BG$12)</f>
        <v/>
      </c>
      <c r="BH15" s="405"/>
      <c r="BI15" s="405"/>
      <c r="BJ15" s="395"/>
      <c r="BK15" s="302" t="str">
        <f>IF($Z15=0,"",'LDA Form'!$BK$12)</f>
        <v/>
      </c>
      <c r="BL15" s="303"/>
      <c r="BM15" s="303"/>
      <c r="BN15" s="303"/>
      <c r="BO15" s="304"/>
      <c r="BP15" s="302" t="str">
        <f>IF($Z15=0,"",'LDA Form'!$BP$12)</f>
        <v/>
      </c>
      <c r="BQ15" s="303"/>
      <c r="BR15" s="303"/>
      <c r="BS15" s="303"/>
      <c r="BT15" s="303"/>
      <c r="BU15" s="303"/>
      <c r="BV15" s="303"/>
      <c r="BW15" s="307"/>
    </row>
    <row r="16" spans="1:85" ht="15" customHeight="1" thickBot="1">
      <c r="A16" s="182"/>
      <c r="B16" s="214"/>
      <c r="C16" s="215"/>
      <c r="D16" s="353"/>
      <c r="E16" s="357"/>
      <c r="F16" s="358"/>
      <c r="G16" s="358"/>
      <c r="H16" s="358"/>
      <c r="I16" s="358"/>
      <c r="J16" s="358"/>
      <c r="K16" s="358"/>
      <c r="L16" s="358"/>
      <c r="M16" s="359"/>
      <c r="N16" s="362"/>
      <c r="O16" s="362"/>
      <c r="P16" s="362"/>
      <c r="Q16" s="362"/>
      <c r="R16" s="362"/>
      <c r="S16" s="385"/>
      <c r="T16" s="385"/>
      <c r="U16" s="385"/>
      <c r="V16" s="385"/>
      <c r="W16" s="385"/>
      <c r="X16" s="385"/>
      <c r="Y16" s="385"/>
      <c r="Z16" s="366"/>
      <c r="AA16" s="367"/>
      <c r="AB16" s="367"/>
      <c r="AC16" s="367"/>
      <c r="AD16" s="367"/>
      <c r="AE16" s="368"/>
      <c r="AF16" s="269" t="s">
        <v>26</v>
      </c>
      <c r="AG16" s="269"/>
      <c r="AH16" s="270"/>
      <c r="AI16" s="406"/>
      <c r="AJ16" s="406"/>
      <c r="AK16" s="406"/>
      <c r="AL16" s="406"/>
      <c r="AM16" s="406"/>
      <c r="AN16" s="406"/>
      <c r="AO16" s="406"/>
      <c r="AP16" s="406"/>
      <c r="AQ16" s="276" t="str">
        <f>IF($Z15=0,"",'LDA Form'!$AQ$13)</f>
        <v/>
      </c>
      <c r="AR16" s="276"/>
      <c r="AS16" s="276"/>
      <c r="AT16" s="276"/>
      <c r="AU16" s="276"/>
      <c r="AV16" s="276"/>
      <c r="AW16" s="406" t="s">
        <v>24</v>
      </c>
      <c r="AX16" s="406"/>
      <c r="AY16" s="406"/>
      <c r="AZ16" s="406"/>
      <c r="BA16" s="406"/>
      <c r="BB16" s="406"/>
      <c r="BC16" s="306"/>
      <c r="BD16" s="306"/>
      <c r="BE16" s="306"/>
      <c r="BF16" s="306"/>
      <c r="BG16" s="296" t="str">
        <f>IF($Z15=0,"",'LDA Form'!$BG$13)</f>
        <v/>
      </c>
      <c r="BH16" s="297"/>
      <c r="BI16" s="297"/>
      <c r="BJ16" s="298"/>
      <c r="BK16" s="296" t="str">
        <f>IF($Z15=0,"",'LDA Form'!$BK$13)</f>
        <v/>
      </c>
      <c r="BL16" s="297"/>
      <c r="BM16" s="297"/>
      <c r="BN16" s="297"/>
      <c r="BO16" s="298"/>
      <c r="BP16" s="296" t="str">
        <f>IF($Z15=0,"",'LDA Form'!$BP$13)</f>
        <v/>
      </c>
      <c r="BQ16" s="297"/>
      <c r="BR16" s="297"/>
      <c r="BS16" s="297"/>
      <c r="BT16" s="297"/>
      <c r="BU16" s="297"/>
      <c r="BV16" s="297"/>
      <c r="BW16" s="314"/>
    </row>
    <row r="17" spans="1:75" ht="15" customHeight="1">
      <c r="A17" s="182"/>
      <c r="B17" s="350">
        <v>6</v>
      </c>
      <c r="C17" s="351"/>
      <c r="D17" s="352"/>
      <c r="E17" s="354"/>
      <c r="F17" s="355"/>
      <c r="G17" s="355"/>
      <c r="H17" s="355"/>
      <c r="I17" s="355"/>
      <c r="J17" s="355"/>
      <c r="K17" s="355"/>
      <c r="L17" s="355"/>
      <c r="M17" s="356"/>
      <c r="N17" s="360"/>
      <c r="O17" s="361"/>
      <c r="P17" s="361"/>
      <c r="Q17" s="361"/>
      <c r="R17" s="361"/>
      <c r="S17" s="384"/>
      <c r="T17" s="384"/>
      <c r="U17" s="384"/>
      <c r="V17" s="384"/>
      <c r="W17" s="384"/>
      <c r="X17" s="384"/>
      <c r="Y17" s="384"/>
      <c r="Z17" s="363"/>
      <c r="AA17" s="364"/>
      <c r="AB17" s="364"/>
      <c r="AC17" s="364"/>
      <c r="AD17" s="364"/>
      <c r="AE17" s="365"/>
      <c r="AF17" s="193" t="s">
        <v>23</v>
      </c>
      <c r="AG17" s="193"/>
      <c r="AH17" s="194"/>
      <c r="AI17" s="394"/>
      <c r="AJ17" s="394"/>
      <c r="AK17" s="394"/>
      <c r="AL17" s="394"/>
      <c r="AM17" s="394"/>
      <c r="AN17" s="394"/>
      <c r="AO17" s="394"/>
      <c r="AP17" s="394"/>
      <c r="AQ17" s="395" t="str">
        <f>IF($Z17=0,"",'LDA Form'!$AQ$12)</f>
        <v/>
      </c>
      <c r="AR17" s="396"/>
      <c r="AS17" s="396"/>
      <c r="AT17" s="396"/>
      <c r="AU17" s="396"/>
      <c r="AV17" s="396"/>
      <c r="AW17" s="397" t="s">
        <v>24</v>
      </c>
      <c r="AX17" s="397"/>
      <c r="AY17" s="397"/>
      <c r="AZ17" s="397"/>
      <c r="BA17" s="397"/>
      <c r="BB17" s="397"/>
      <c r="BC17" s="290"/>
      <c r="BD17" s="290"/>
      <c r="BE17" s="290"/>
      <c r="BF17" s="290"/>
      <c r="BG17" s="404" t="str">
        <f>IF($Z17=0,"",'LDA Form'!$BG$12)</f>
        <v/>
      </c>
      <c r="BH17" s="405"/>
      <c r="BI17" s="405"/>
      <c r="BJ17" s="395"/>
      <c r="BK17" s="302" t="str">
        <f>IF($Z17=0,"",'LDA Form'!$BK$12)</f>
        <v/>
      </c>
      <c r="BL17" s="303"/>
      <c r="BM17" s="303"/>
      <c r="BN17" s="303"/>
      <c r="BO17" s="304"/>
      <c r="BP17" s="302" t="str">
        <f>IF($Z17=0,"",'LDA Form'!$BP$12)</f>
        <v/>
      </c>
      <c r="BQ17" s="303"/>
      <c r="BR17" s="303"/>
      <c r="BS17" s="303"/>
      <c r="BT17" s="303"/>
      <c r="BU17" s="303"/>
      <c r="BV17" s="303"/>
      <c r="BW17" s="307"/>
    </row>
    <row r="18" spans="1:75" ht="15" customHeight="1" thickBot="1">
      <c r="A18" s="182"/>
      <c r="B18" s="214"/>
      <c r="C18" s="215"/>
      <c r="D18" s="353"/>
      <c r="E18" s="357"/>
      <c r="F18" s="358"/>
      <c r="G18" s="358"/>
      <c r="H18" s="358"/>
      <c r="I18" s="358"/>
      <c r="J18" s="358"/>
      <c r="K18" s="358"/>
      <c r="L18" s="358"/>
      <c r="M18" s="359"/>
      <c r="N18" s="362"/>
      <c r="O18" s="362"/>
      <c r="P18" s="362"/>
      <c r="Q18" s="362"/>
      <c r="R18" s="362"/>
      <c r="S18" s="385"/>
      <c r="T18" s="385"/>
      <c r="U18" s="385"/>
      <c r="V18" s="385"/>
      <c r="W18" s="385"/>
      <c r="X18" s="385"/>
      <c r="Y18" s="385"/>
      <c r="Z18" s="366"/>
      <c r="AA18" s="367"/>
      <c r="AB18" s="367"/>
      <c r="AC18" s="367"/>
      <c r="AD18" s="367"/>
      <c r="AE18" s="368"/>
      <c r="AF18" s="269" t="s">
        <v>26</v>
      </c>
      <c r="AG18" s="269"/>
      <c r="AH18" s="270"/>
      <c r="AI18" s="406"/>
      <c r="AJ18" s="406"/>
      <c r="AK18" s="406"/>
      <c r="AL18" s="406"/>
      <c r="AM18" s="406"/>
      <c r="AN18" s="406"/>
      <c r="AO18" s="406"/>
      <c r="AP18" s="406"/>
      <c r="AQ18" s="276" t="str">
        <f>IF($Z17=0,"",'LDA Form'!$AQ$13)</f>
        <v/>
      </c>
      <c r="AR18" s="276"/>
      <c r="AS18" s="276"/>
      <c r="AT18" s="276"/>
      <c r="AU18" s="276"/>
      <c r="AV18" s="276"/>
      <c r="AW18" s="406" t="s">
        <v>24</v>
      </c>
      <c r="AX18" s="406"/>
      <c r="AY18" s="406"/>
      <c r="AZ18" s="406"/>
      <c r="BA18" s="406"/>
      <c r="BB18" s="406"/>
      <c r="BC18" s="306"/>
      <c r="BD18" s="306"/>
      <c r="BE18" s="306"/>
      <c r="BF18" s="306"/>
      <c r="BG18" s="296" t="str">
        <f>IF($Z17=0,"",'LDA Form'!$BG$13)</f>
        <v/>
      </c>
      <c r="BH18" s="297"/>
      <c r="BI18" s="297"/>
      <c r="BJ18" s="298"/>
      <c r="BK18" s="296" t="str">
        <f>IF($Z17=0,"",'LDA Form'!$BK$13)</f>
        <v/>
      </c>
      <c r="BL18" s="297"/>
      <c r="BM18" s="297"/>
      <c r="BN18" s="297"/>
      <c r="BO18" s="298"/>
      <c r="BP18" s="296" t="str">
        <f>IF($Z17=0,"",'LDA Form'!$BP$13)</f>
        <v/>
      </c>
      <c r="BQ18" s="297"/>
      <c r="BR18" s="297"/>
      <c r="BS18" s="297"/>
      <c r="BT18" s="297"/>
      <c r="BU18" s="297"/>
      <c r="BV18" s="297"/>
      <c r="BW18" s="314"/>
    </row>
    <row r="19" spans="1:75" ht="15" customHeight="1">
      <c r="A19" s="182"/>
      <c r="B19" s="350">
        <v>7</v>
      </c>
      <c r="C19" s="351"/>
      <c r="D19" s="352"/>
      <c r="E19" s="354"/>
      <c r="F19" s="355"/>
      <c r="G19" s="355"/>
      <c r="H19" s="355"/>
      <c r="I19" s="355"/>
      <c r="J19" s="355"/>
      <c r="K19" s="355"/>
      <c r="L19" s="355"/>
      <c r="M19" s="356"/>
      <c r="N19" s="360"/>
      <c r="O19" s="361"/>
      <c r="P19" s="361"/>
      <c r="Q19" s="361"/>
      <c r="R19" s="361"/>
      <c r="S19" s="384"/>
      <c r="T19" s="384"/>
      <c r="U19" s="384"/>
      <c r="V19" s="384"/>
      <c r="W19" s="384"/>
      <c r="X19" s="384"/>
      <c r="Y19" s="384"/>
      <c r="Z19" s="363"/>
      <c r="AA19" s="364"/>
      <c r="AB19" s="364"/>
      <c r="AC19" s="364"/>
      <c r="AD19" s="364"/>
      <c r="AE19" s="365"/>
      <c r="AF19" s="193" t="s">
        <v>23</v>
      </c>
      <c r="AG19" s="193"/>
      <c r="AH19" s="194"/>
      <c r="AI19" s="394"/>
      <c r="AJ19" s="394"/>
      <c r="AK19" s="394"/>
      <c r="AL19" s="394"/>
      <c r="AM19" s="394"/>
      <c r="AN19" s="394"/>
      <c r="AO19" s="394"/>
      <c r="AP19" s="394"/>
      <c r="AQ19" s="395" t="str">
        <f>IF($Z19=0,"",'LDA Form'!$AQ$12)</f>
        <v/>
      </c>
      <c r="AR19" s="396"/>
      <c r="AS19" s="396"/>
      <c r="AT19" s="396"/>
      <c r="AU19" s="396"/>
      <c r="AV19" s="396"/>
      <c r="AW19" s="397" t="s">
        <v>24</v>
      </c>
      <c r="AX19" s="397"/>
      <c r="AY19" s="397"/>
      <c r="AZ19" s="397"/>
      <c r="BA19" s="397"/>
      <c r="BB19" s="397"/>
      <c r="BC19" s="290"/>
      <c r="BD19" s="290"/>
      <c r="BE19" s="290"/>
      <c r="BF19" s="290"/>
      <c r="BG19" s="404" t="str">
        <f>IF($Z19=0,"",'LDA Form'!$BG$12)</f>
        <v/>
      </c>
      <c r="BH19" s="405"/>
      <c r="BI19" s="405"/>
      <c r="BJ19" s="395"/>
      <c r="BK19" s="302" t="str">
        <f>IF($Z19=0,"",'LDA Form'!$BK$12)</f>
        <v/>
      </c>
      <c r="BL19" s="303"/>
      <c r="BM19" s="303"/>
      <c r="BN19" s="303"/>
      <c r="BO19" s="304"/>
      <c r="BP19" s="302" t="str">
        <f>IF($Z19=0,"",'LDA Form'!$BP$12)</f>
        <v/>
      </c>
      <c r="BQ19" s="303"/>
      <c r="BR19" s="303"/>
      <c r="BS19" s="303"/>
      <c r="BT19" s="303"/>
      <c r="BU19" s="303"/>
      <c r="BV19" s="303"/>
      <c r="BW19" s="307"/>
    </row>
    <row r="20" spans="1:75" ht="15" customHeight="1" thickBot="1">
      <c r="A20" s="182"/>
      <c r="B20" s="214"/>
      <c r="C20" s="215"/>
      <c r="D20" s="353"/>
      <c r="E20" s="357"/>
      <c r="F20" s="358"/>
      <c r="G20" s="358"/>
      <c r="H20" s="358"/>
      <c r="I20" s="358"/>
      <c r="J20" s="358"/>
      <c r="K20" s="358"/>
      <c r="L20" s="358"/>
      <c r="M20" s="359"/>
      <c r="N20" s="362"/>
      <c r="O20" s="362"/>
      <c r="P20" s="362"/>
      <c r="Q20" s="362"/>
      <c r="R20" s="362"/>
      <c r="S20" s="385"/>
      <c r="T20" s="385"/>
      <c r="U20" s="385"/>
      <c r="V20" s="385"/>
      <c r="W20" s="385"/>
      <c r="X20" s="385"/>
      <c r="Y20" s="385"/>
      <c r="Z20" s="366"/>
      <c r="AA20" s="367"/>
      <c r="AB20" s="367"/>
      <c r="AC20" s="367"/>
      <c r="AD20" s="367"/>
      <c r="AE20" s="368"/>
      <c r="AF20" s="269" t="s">
        <v>26</v>
      </c>
      <c r="AG20" s="269"/>
      <c r="AH20" s="270"/>
      <c r="AI20" s="406"/>
      <c r="AJ20" s="406"/>
      <c r="AK20" s="406"/>
      <c r="AL20" s="406"/>
      <c r="AM20" s="406"/>
      <c r="AN20" s="406"/>
      <c r="AO20" s="406"/>
      <c r="AP20" s="406"/>
      <c r="AQ20" s="276" t="str">
        <f>IF($Z19=0,"",'LDA Form'!$AQ$13)</f>
        <v/>
      </c>
      <c r="AR20" s="276"/>
      <c r="AS20" s="276"/>
      <c r="AT20" s="276"/>
      <c r="AU20" s="276"/>
      <c r="AV20" s="276"/>
      <c r="AW20" s="406" t="s">
        <v>24</v>
      </c>
      <c r="AX20" s="406"/>
      <c r="AY20" s="406"/>
      <c r="AZ20" s="406"/>
      <c r="BA20" s="406"/>
      <c r="BB20" s="406"/>
      <c r="BC20" s="306"/>
      <c r="BD20" s="306"/>
      <c r="BE20" s="306"/>
      <c r="BF20" s="306"/>
      <c r="BG20" s="296" t="str">
        <f>IF($Z19=0,"",'LDA Form'!$BG$13)</f>
        <v/>
      </c>
      <c r="BH20" s="297"/>
      <c r="BI20" s="297"/>
      <c r="BJ20" s="298"/>
      <c r="BK20" s="296" t="str">
        <f>IF($Z19=0,"",'LDA Form'!$BK$13)</f>
        <v/>
      </c>
      <c r="BL20" s="297"/>
      <c r="BM20" s="297"/>
      <c r="BN20" s="297"/>
      <c r="BO20" s="298"/>
      <c r="BP20" s="296" t="str">
        <f>IF($Z19=0,"",'LDA Form'!$BP$13)</f>
        <v/>
      </c>
      <c r="BQ20" s="297"/>
      <c r="BR20" s="297"/>
      <c r="BS20" s="297"/>
      <c r="BT20" s="297"/>
      <c r="BU20" s="297"/>
      <c r="BV20" s="297"/>
      <c r="BW20" s="314"/>
    </row>
    <row r="21" spans="1:75" ht="15" customHeight="1">
      <c r="A21" s="182"/>
      <c r="B21" s="350">
        <v>8</v>
      </c>
      <c r="C21" s="351"/>
      <c r="D21" s="352"/>
      <c r="E21" s="354"/>
      <c r="F21" s="355"/>
      <c r="G21" s="355"/>
      <c r="H21" s="355"/>
      <c r="I21" s="355"/>
      <c r="J21" s="355"/>
      <c r="K21" s="355"/>
      <c r="L21" s="355"/>
      <c r="M21" s="356"/>
      <c r="N21" s="360"/>
      <c r="O21" s="361"/>
      <c r="P21" s="361"/>
      <c r="Q21" s="361"/>
      <c r="R21" s="361"/>
      <c r="S21" s="384"/>
      <c r="T21" s="384"/>
      <c r="U21" s="384"/>
      <c r="V21" s="384"/>
      <c r="W21" s="384"/>
      <c r="X21" s="384"/>
      <c r="Y21" s="384"/>
      <c r="Z21" s="363"/>
      <c r="AA21" s="364"/>
      <c r="AB21" s="364"/>
      <c r="AC21" s="364"/>
      <c r="AD21" s="364"/>
      <c r="AE21" s="365"/>
      <c r="AF21" s="193" t="s">
        <v>23</v>
      </c>
      <c r="AG21" s="193"/>
      <c r="AH21" s="194"/>
      <c r="AI21" s="394"/>
      <c r="AJ21" s="394"/>
      <c r="AK21" s="394"/>
      <c r="AL21" s="394"/>
      <c r="AM21" s="394"/>
      <c r="AN21" s="394"/>
      <c r="AO21" s="394"/>
      <c r="AP21" s="394"/>
      <c r="AQ21" s="395" t="str">
        <f>IF($Z21=0,"",'LDA Form'!$AQ$12)</f>
        <v/>
      </c>
      <c r="AR21" s="396"/>
      <c r="AS21" s="396"/>
      <c r="AT21" s="396"/>
      <c r="AU21" s="396"/>
      <c r="AV21" s="396"/>
      <c r="AW21" s="397" t="s">
        <v>24</v>
      </c>
      <c r="AX21" s="397"/>
      <c r="AY21" s="397"/>
      <c r="AZ21" s="397"/>
      <c r="BA21" s="397"/>
      <c r="BB21" s="397"/>
      <c r="BC21" s="290"/>
      <c r="BD21" s="290"/>
      <c r="BE21" s="290"/>
      <c r="BF21" s="290"/>
      <c r="BG21" s="404" t="str">
        <f>IF($Z21=0,"",'LDA Form'!$BG$12)</f>
        <v/>
      </c>
      <c r="BH21" s="405"/>
      <c r="BI21" s="405"/>
      <c r="BJ21" s="395"/>
      <c r="BK21" s="302" t="str">
        <f>IF($Z21=0,"",'LDA Form'!$BK$12)</f>
        <v/>
      </c>
      <c r="BL21" s="303"/>
      <c r="BM21" s="303"/>
      <c r="BN21" s="303"/>
      <c r="BO21" s="304"/>
      <c r="BP21" s="302" t="str">
        <f>IF($Z21=0,"",'LDA Form'!$BP$12)</f>
        <v/>
      </c>
      <c r="BQ21" s="303"/>
      <c r="BR21" s="303"/>
      <c r="BS21" s="303"/>
      <c r="BT21" s="303"/>
      <c r="BU21" s="303"/>
      <c r="BV21" s="303"/>
      <c r="BW21" s="307"/>
    </row>
    <row r="22" spans="1:75" ht="15" customHeight="1" thickBot="1">
      <c r="A22" s="182"/>
      <c r="B22" s="214"/>
      <c r="C22" s="215"/>
      <c r="D22" s="353"/>
      <c r="E22" s="357"/>
      <c r="F22" s="358"/>
      <c r="G22" s="358"/>
      <c r="H22" s="358"/>
      <c r="I22" s="358"/>
      <c r="J22" s="358"/>
      <c r="K22" s="358"/>
      <c r="L22" s="358"/>
      <c r="M22" s="359"/>
      <c r="N22" s="362"/>
      <c r="O22" s="362"/>
      <c r="P22" s="362"/>
      <c r="Q22" s="362"/>
      <c r="R22" s="362"/>
      <c r="S22" s="385"/>
      <c r="T22" s="385"/>
      <c r="U22" s="385"/>
      <c r="V22" s="385"/>
      <c r="W22" s="385"/>
      <c r="X22" s="385"/>
      <c r="Y22" s="385"/>
      <c r="Z22" s="366"/>
      <c r="AA22" s="367"/>
      <c r="AB22" s="367"/>
      <c r="AC22" s="367"/>
      <c r="AD22" s="367"/>
      <c r="AE22" s="368"/>
      <c r="AF22" s="269" t="s">
        <v>26</v>
      </c>
      <c r="AG22" s="269"/>
      <c r="AH22" s="270"/>
      <c r="AI22" s="406"/>
      <c r="AJ22" s="406"/>
      <c r="AK22" s="406"/>
      <c r="AL22" s="406"/>
      <c r="AM22" s="406"/>
      <c r="AN22" s="406"/>
      <c r="AO22" s="406"/>
      <c r="AP22" s="406"/>
      <c r="AQ22" s="276" t="str">
        <f>IF($Z21=0,"",'LDA Form'!$AQ$13)</f>
        <v/>
      </c>
      <c r="AR22" s="276"/>
      <c r="AS22" s="276"/>
      <c r="AT22" s="276"/>
      <c r="AU22" s="276"/>
      <c r="AV22" s="276"/>
      <c r="AW22" s="406" t="s">
        <v>24</v>
      </c>
      <c r="AX22" s="406"/>
      <c r="AY22" s="406"/>
      <c r="AZ22" s="406"/>
      <c r="BA22" s="406"/>
      <c r="BB22" s="406"/>
      <c r="BC22" s="306"/>
      <c r="BD22" s="306"/>
      <c r="BE22" s="306"/>
      <c r="BF22" s="306"/>
      <c r="BG22" s="296" t="str">
        <f>IF($Z21=0,"",'LDA Form'!$BG$13)</f>
        <v/>
      </c>
      <c r="BH22" s="297"/>
      <c r="BI22" s="297"/>
      <c r="BJ22" s="298"/>
      <c r="BK22" s="296" t="str">
        <f>IF($Z21=0,"",'LDA Form'!$BK$13)</f>
        <v/>
      </c>
      <c r="BL22" s="297"/>
      <c r="BM22" s="297"/>
      <c r="BN22" s="297"/>
      <c r="BO22" s="298"/>
      <c r="BP22" s="296" t="str">
        <f>IF($Z21=0,"",'LDA Form'!$BP$13)</f>
        <v/>
      </c>
      <c r="BQ22" s="297"/>
      <c r="BR22" s="297"/>
      <c r="BS22" s="297"/>
      <c r="BT22" s="297"/>
      <c r="BU22" s="297"/>
      <c r="BV22" s="297"/>
      <c r="BW22" s="314"/>
    </row>
    <row r="23" spans="1:75" ht="15" customHeight="1">
      <c r="A23" s="182"/>
      <c r="B23" s="350">
        <v>9</v>
      </c>
      <c r="C23" s="351"/>
      <c r="D23" s="352"/>
      <c r="E23" s="354"/>
      <c r="F23" s="355"/>
      <c r="G23" s="355"/>
      <c r="H23" s="355"/>
      <c r="I23" s="355"/>
      <c r="J23" s="355"/>
      <c r="K23" s="355"/>
      <c r="L23" s="355"/>
      <c r="M23" s="356"/>
      <c r="N23" s="360"/>
      <c r="O23" s="361"/>
      <c r="P23" s="361"/>
      <c r="Q23" s="361"/>
      <c r="R23" s="361"/>
      <c r="S23" s="384"/>
      <c r="T23" s="384"/>
      <c r="U23" s="384"/>
      <c r="V23" s="384"/>
      <c r="W23" s="384"/>
      <c r="X23" s="384"/>
      <c r="Y23" s="384"/>
      <c r="Z23" s="363"/>
      <c r="AA23" s="364"/>
      <c r="AB23" s="364"/>
      <c r="AC23" s="364"/>
      <c r="AD23" s="364"/>
      <c r="AE23" s="365"/>
      <c r="AF23" s="193" t="s">
        <v>23</v>
      </c>
      <c r="AG23" s="193"/>
      <c r="AH23" s="194"/>
      <c r="AI23" s="394"/>
      <c r="AJ23" s="394"/>
      <c r="AK23" s="394"/>
      <c r="AL23" s="394"/>
      <c r="AM23" s="394"/>
      <c r="AN23" s="394"/>
      <c r="AO23" s="394"/>
      <c r="AP23" s="394"/>
      <c r="AQ23" s="395" t="str">
        <f>IF($Z23=0,"",'LDA Form'!$AQ$12)</f>
        <v/>
      </c>
      <c r="AR23" s="396"/>
      <c r="AS23" s="396"/>
      <c r="AT23" s="396"/>
      <c r="AU23" s="396"/>
      <c r="AV23" s="396"/>
      <c r="AW23" s="397" t="s">
        <v>24</v>
      </c>
      <c r="AX23" s="397"/>
      <c r="AY23" s="397"/>
      <c r="AZ23" s="397"/>
      <c r="BA23" s="397"/>
      <c r="BB23" s="397"/>
      <c r="BC23" s="290"/>
      <c r="BD23" s="290"/>
      <c r="BE23" s="290"/>
      <c r="BF23" s="290"/>
      <c r="BG23" s="404" t="str">
        <f>IF($Z23=0,"",'LDA Form'!$BG$12)</f>
        <v/>
      </c>
      <c r="BH23" s="405"/>
      <c r="BI23" s="405"/>
      <c r="BJ23" s="395"/>
      <c r="BK23" s="302" t="str">
        <f>IF($Z23=0,"",'LDA Form'!$BK$12)</f>
        <v/>
      </c>
      <c r="BL23" s="303"/>
      <c r="BM23" s="303"/>
      <c r="BN23" s="303"/>
      <c r="BO23" s="304"/>
      <c r="BP23" s="302" t="str">
        <f>IF($Z23=0,"",'LDA Form'!$BP$12)</f>
        <v/>
      </c>
      <c r="BQ23" s="303"/>
      <c r="BR23" s="303"/>
      <c r="BS23" s="303"/>
      <c r="BT23" s="303"/>
      <c r="BU23" s="303"/>
      <c r="BV23" s="303"/>
      <c r="BW23" s="307"/>
    </row>
    <row r="24" spans="1:75" ht="15" customHeight="1" thickBot="1">
      <c r="A24" s="182"/>
      <c r="B24" s="214"/>
      <c r="C24" s="215"/>
      <c r="D24" s="353"/>
      <c r="E24" s="357"/>
      <c r="F24" s="358"/>
      <c r="G24" s="358"/>
      <c r="H24" s="358"/>
      <c r="I24" s="358"/>
      <c r="J24" s="358"/>
      <c r="K24" s="358"/>
      <c r="L24" s="358"/>
      <c r="M24" s="359"/>
      <c r="N24" s="362"/>
      <c r="O24" s="362"/>
      <c r="P24" s="362"/>
      <c r="Q24" s="362"/>
      <c r="R24" s="362"/>
      <c r="S24" s="385"/>
      <c r="T24" s="385"/>
      <c r="U24" s="385"/>
      <c r="V24" s="385"/>
      <c r="W24" s="385"/>
      <c r="X24" s="385"/>
      <c r="Y24" s="385"/>
      <c r="Z24" s="366"/>
      <c r="AA24" s="367"/>
      <c r="AB24" s="367"/>
      <c r="AC24" s="367"/>
      <c r="AD24" s="367"/>
      <c r="AE24" s="368"/>
      <c r="AF24" s="269" t="s">
        <v>26</v>
      </c>
      <c r="AG24" s="269"/>
      <c r="AH24" s="270"/>
      <c r="AI24" s="406"/>
      <c r="AJ24" s="406"/>
      <c r="AK24" s="406"/>
      <c r="AL24" s="406"/>
      <c r="AM24" s="406"/>
      <c r="AN24" s="406"/>
      <c r="AO24" s="406"/>
      <c r="AP24" s="406"/>
      <c r="AQ24" s="276" t="str">
        <f>IF($Z23=0,"",'LDA Form'!$AQ$13)</f>
        <v/>
      </c>
      <c r="AR24" s="276"/>
      <c r="AS24" s="276"/>
      <c r="AT24" s="276"/>
      <c r="AU24" s="276"/>
      <c r="AV24" s="276"/>
      <c r="AW24" s="406" t="s">
        <v>24</v>
      </c>
      <c r="AX24" s="406"/>
      <c r="AY24" s="406"/>
      <c r="AZ24" s="406"/>
      <c r="BA24" s="406"/>
      <c r="BB24" s="406"/>
      <c r="BC24" s="306"/>
      <c r="BD24" s="306"/>
      <c r="BE24" s="306"/>
      <c r="BF24" s="306"/>
      <c r="BG24" s="296" t="str">
        <f>IF($Z23=0,"",'LDA Form'!$BG$13)</f>
        <v/>
      </c>
      <c r="BH24" s="297"/>
      <c r="BI24" s="297"/>
      <c r="BJ24" s="298"/>
      <c r="BK24" s="296" t="str">
        <f>IF($Z23=0,"",'LDA Form'!$BK$13)</f>
        <v/>
      </c>
      <c r="BL24" s="297"/>
      <c r="BM24" s="297"/>
      <c r="BN24" s="297"/>
      <c r="BO24" s="298"/>
      <c r="BP24" s="296" t="str">
        <f>IF($Z23=0,"",'LDA Form'!$BP$13)</f>
        <v/>
      </c>
      <c r="BQ24" s="297"/>
      <c r="BR24" s="297"/>
      <c r="BS24" s="297"/>
      <c r="BT24" s="297"/>
      <c r="BU24" s="297"/>
      <c r="BV24" s="297"/>
      <c r="BW24" s="314"/>
    </row>
    <row r="25" spans="1:75" ht="15" customHeight="1">
      <c r="A25" s="182"/>
      <c r="B25" s="350">
        <v>10</v>
      </c>
      <c r="C25" s="351"/>
      <c r="D25" s="352"/>
      <c r="E25" s="354"/>
      <c r="F25" s="355"/>
      <c r="G25" s="355"/>
      <c r="H25" s="355"/>
      <c r="I25" s="355"/>
      <c r="J25" s="355"/>
      <c r="K25" s="355"/>
      <c r="L25" s="355"/>
      <c r="M25" s="356"/>
      <c r="N25" s="360"/>
      <c r="O25" s="361"/>
      <c r="P25" s="361"/>
      <c r="Q25" s="361"/>
      <c r="R25" s="361"/>
      <c r="S25" s="384"/>
      <c r="T25" s="384"/>
      <c r="U25" s="384"/>
      <c r="V25" s="384"/>
      <c r="W25" s="384"/>
      <c r="X25" s="384"/>
      <c r="Y25" s="384"/>
      <c r="Z25" s="363"/>
      <c r="AA25" s="364"/>
      <c r="AB25" s="364"/>
      <c r="AC25" s="364"/>
      <c r="AD25" s="364"/>
      <c r="AE25" s="365"/>
      <c r="AF25" s="193" t="s">
        <v>23</v>
      </c>
      <c r="AG25" s="193"/>
      <c r="AH25" s="194"/>
      <c r="AI25" s="394"/>
      <c r="AJ25" s="394"/>
      <c r="AK25" s="394"/>
      <c r="AL25" s="394"/>
      <c r="AM25" s="394"/>
      <c r="AN25" s="394"/>
      <c r="AO25" s="394"/>
      <c r="AP25" s="394"/>
      <c r="AQ25" s="395" t="str">
        <f>IF($Z25=0,"",'LDA Form'!$AQ$12)</f>
        <v/>
      </c>
      <c r="AR25" s="396"/>
      <c r="AS25" s="396"/>
      <c r="AT25" s="396"/>
      <c r="AU25" s="396"/>
      <c r="AV25" s="396"/>
      <c r="AW25" s="397" t="s">
        <v>24</v>
      </c>
      <c r="AX25" s="397"/>
      <c r="AY25" s="397"/>
      <c r="AZ25" s="397"/>
      <c r="BA25" s="397"/>
      <c r="BB25" s="397"/>
      <c r="BC25" s="290"/>
      <c r="BD25" s="290"/>
      <c r="BE25" s="290"/>
      <c r="BF25" s="290"/>
      <c r="BG25" s="404" t="str">
        <f>IF($Z25=0,"",'LDA Form'!$BG$12)</f>
        <v/>
      </c>
      <c r="BH25" s="405"/>
      <c r="BI25" s="405"/>
      <c r="BJ25" s="395"/>
      <c r="BK25" s="302" t="str">
        <f>IF($Z25=0,"",'LDA Form'!$BK$12)</f>
        <v/>
      </c>
      <c r="BL25" s="303"/>
      <c r="BM25" s="303"/>
      <c r="BN25" s="303"/>
      <c r="BO25" s="304"/>
      <c r="BP25" s="302" t="str">
        <f>IF($Z25=0,"",'LDA Form'!$BP$12)</f>
        <v/>
      </c>
      <c r="BQ25" s="303"/>
      <c r="BR25" s="303"/>
      <c r="BS25" s="303"/>
      <c r="BT25" s="303"/>
      <c r="BU25" s="303"/>
      <c r="BV25" s="303"/>
      <c r="BW25" s="307"/>
    </row>
    <row r="26" spans="1:75" ht="15" customHeight="1" thickBot="1">
      <c r="A26" s="182"/>
      <c r="B26" s="214"/>
      <c r="C26" s="215"/>
      <c r="D26" s="353"/>
      <c r="E26" s="357"/>
      <c r="F26" s="358"/>
      <c r="G26" s="358"/>
      <c r="H26" s="358"/>
      <c r="I26" s="358"/>
      <c r="J26" s="358"/>
      <c r="K26" s="358"/>
      <c r="L26" s="358"/>
      <c r="M26" s="359"/>
      <c r="N26" s="362"/>
      <c r="O26" s="362"/>
      <c r="P26" s="362"/>
      <c r="Q26" s="362"/>
      <c r="R26" s="362"/>
      <c r="S26" s="385"/>
      <c r="T26" s="385"/>
      <c r="U26" s="385"/>
      <c r="V26" s="385"/>
      <c r="W26" s="385"/>
      <c r="X26" s="385"/>
      <c r="Y26" s="385"/>
      <c r="Z26" s="366"/>
      <c r="AA26" s="367"/>
      <c r="AB26" s="367"/>
      <c r="AC26" s="367"/>
      <c r="AD26" s="367"/>
      <c r="AE26" s="368"/>
      <c r="AF26" s="269" t="s">
        <v>26</v>
      </c>
      <c r="AG26" s="269"/>
      <c r="AH26" s="270"/>
      <c r="AI26" s="406"/>
      <c r="AJ26" s="406"/>
      <c r="AK26" s="406"/>
      <c r="AL26" s="406"/>
      <c r="AM26" s="406"/>
      <c r="AN26" s="406"/>
      <c r="AO26" s="406"/>
      <c r="AP26" s="406"/>
      <c r="AQ26" s="276" t="str">
        <f>IF($Z25=0,"",'LDA Form'!$AQ$13)</f>
        <v/>
      </c>
      <c r="AR26" s="276"/>
      <c r="AS26" s="276"/>
      <c r="AT26" s="276"/>
      <c r="AU26" s="276"/>
      <c r="AV26" s="276"/>
      <c r="AW26" s="406" t="s">
        <v>24</v>
      </c>
      <c r="AX26" s="406"/>
      <c r="AY26" s="406"/>
      <c r="AZ26" s="406"/>
      <c r="BA26" s="406"/>
      <c r="BB26" s="406"/>
      <c r="BC26" s="306"/>
      <c r="BD26" s="306"/>
      <c r="BE26" s="306"/>
      <c r="BF26" s="306"/>
      <c r="BG26" s="296" t="str">
        <f>IF($Z25=0,"",'LDA Form'!$BG$13)</f>
        <v/>
      </c>
      <c r="BH26" s="297"/>
      <c r="BI26" s="297"/>
      <c r="BJ26" s="298"/>
      <c r="BK26" s="296" t="str">
        <f>IF($Z25=0,"",'LDA Form'!$BK$13)</f>
        <v/>
      </c>
      <c r="BL26" s="297"/>
      <c r="BM26" s="297"/>
      <c r="BN26" s="297"/>
      <c r="BO26" s="298"/>
      <c r="BP26" s="296" t="str">
        <f>IF($Z25=0,"",'LDA Form'!$BP$13)</f>
        <v/>
      </c>
      <c r="BQ26" s="297"/>
      <c r="BR26" s="297"/>
      <c r="BS26" s="297"/>
      <c r="BT26" s="297"/>
      <c r="BU26" s="297"/>
      <c r="BV26" s="297"/>
      <c r="BW26" s="314"/>
    </row>
    <row r="27" spans="1:75" ht="15" customHeight="1">
      <c r="A27" s="182"/>
      <c r="B27" s="350">
        <v>11</v>
      </c>
      <c r="C27" s="351"/>
      <c r="D27" s="352"/>
      <c r="E27" s="354"/>
      <c r="F27" s="355"/>
      <c r="G27" s="355"/>
      <c r="H27" s="355"/>
      <c r="I27" s="355"/>
      <c r="J27" s="355"/>
      <c r="K27" s="355"/>
      <c r="L27" s="355"/>
      <c r="M27" s="356"/>
      <c r="N27" s="360"/>
      <c r="O27" s="361"/>
      <c r="P27" s="361"/>
      <c r="Q27" s="361"/>
      <c r="R27" s="361"/>
      <c r="S27" s="384"/>
      <c r="T27" s="384"/>
      <c r="U27" s="384"/>
      <c r="V27" s="384"/>
      <c r="W27" s="384"/>
      <c r="X27" s="384"/>
      <c r="Y27" s="384"/>
      <c r="Z27" s="363"/>
      <c r="AA27" s="364"/>
      <c r="AB27" s="364"/>
      <c r="AC27" s="364"/>
      <c r="AD27" s="364"/>
      <c r="AE27" s="365"/>
      <c r="AF27" s="193" t="s">
        <v>23</v>
      </c>
      <c r="AG27" s="193"/>
      <c r="AH27" s="194"/>
      <c r="AI27" s="394"/>
      <c r="AJ27" s="394"/>
      <c r="AK27" s="394"/>
      <c r="AL27" s="394"/>
      <c r="AM27" s="394"/>
      <c r="AN27" s="394"/>
      <c r="AO27" s="394"/>
      <c r="AP27" s="394"/>
      <c r="AQ27" s="395" t="str">
        <f>IF($Z27=0,"",'LDA Form'!$AQ$12)</f>
        <v/>
      </c>
      <c r="AR27" s="396"/>
      <c r="AS27" s="396"/>
      <c r="AT27" s="396"/>
      <c r="AU27" s="396"/>
      <c r="AV27" s="396"/>
      <c r="AW27" s="397" t="s">
        <v>24</v>
      </c>
      <c r="AX27" s="397"/>
      <c r="AY27" s="397"/>
      <c r="AZ27" s="397"/>
      <c r="BA27" s="397"/>
      <c r="BB27" s="397"/>
      <c r="BC27" s="290"/>
      <c r="BD27" s="290"/>
      <c r="BE27" s="290"/>
      <c r="BF27" s="290"/>
      <c r="BG27" s="404" t="str">
        <f>IF($Z27=0,"",'LDA Form'!$BG$12)</f>
        <v/>
      </c>
      <c r="BH27" s="405"/>
      <c r="BI27" s="405"/>
      <c r="BJ27" s="395"/>
      <c r="BK27" s="302" t="str">
        <f>IF($Z27=0,"",'LDA Form'!$BK$12)</f>
        <v/>
      </c>
      <c r="BL27" s="303"/>
      <c r="BM27" s="303"/>
      <c r="BN27" s="303"/>
      <c r="BO27" s="304"/>
      <c r="BP27" s="302" t="str">
        <f>IF($Z27=0,"",'LDA Form'!$BP$12)</f>
        <v/>
      </c>
      <c r="BQ27" s="303"/>
      <c r="BR27" s="303"/>
      <c r="BS27" s="303"/>
      <c r="BT27" s="303"/>
      <c r="BU27" s="303"/>
      <c r="BV27" s="303"/>
      <c r="BW27" s="307"/>
    </row>
    <row r="28" spans="1:75" ht="15" customHeight="1" thickBot="1">
      <c r="A28" s="182"/>
      <c r="B28" s="407"/>
      <c r="C28" s="215"/>
      <c r="D28" s="353"/>
      <c r="E28" s="357"/>
      <c r="F28" s="358"/>
      <c r="G28" s="358"/>
      <c r="H28" s="358"/>
      <c r="I28" s="358"/>
      <c r="J28" s="358"/>
      <c r="K28" s="358"/>
      <c r="L28" s="358"/>
      <c r="M28" s="359"/>
      <c r="N28" s="362"/>
      <c r="O28" s="362"/>
      <c r="P28" s="362"/>
      <c r="Q28" s="362"/>
      <c r="R28" s="362"/>
      <c r="S28" s="385"/>
      <c r="T28" s="385"/>
      <c r="U28" s="385"/>
      <c r="V28" s="385"/>
      <c r="W28" s="385"/>
      <c r="X28" s="385"/>
      <c r="Y28" s="385"/>
      <c r="Z28" s="366"/>
      <c r="AA28" s="367"/>
      <c r="AB28" s="367"/>
      <c r="AC28" s="367"/>
      <c r="AD28" s="367"/>
      <c r="AE28" s="368"/>
      <c r="AF28" s="269" t="s">
        <v>26</v>
      </c>
      <c r="AG28" s="269"/>
      <c r="AH28" s="270"/>
      <c r="AI28" s="406"/>
      <c r="AJ28" s="406"/>
      <c r="AK28" s="406"/>
      <c r="AL28" s="406"/>
      <c r="AM28" s="406"/>
      <c r="AN28" s="406"/>
      <c r="AO28" s="406"/>
      <c r="AP28" s="406"/>
      <c r="AQ28" s="276" t="str">
        <f>IF($Z27=0,"",'LDA Form'!$AQ$13)</f>
        <v/>
      </c>
      <c r="AR28" s="276"/>
      <c r="AS28" s="276"/>
      <c r="AT28" s="276"/>
      <c r="AU28" s="276"/>
      <c r="AV28" s="276"/>
      <c r="AW28" s="406" t="s">
        <v>24</v>
      </c>
      <c r="AX28" s="406"/>
      <c r="AY28" s="406"/>
      <c r="AZ28" s="406"/>
      <c r="BA28" s="406"/>
      <c r="BB28" s="406"/>
      <c r="BC28" s="306"/>
      <c r="BD28" s="306"/>
      <c r="BE28" s="306"/>
      <c r="BF28" s="306"/>
      <c r="BG28" s="296" t="str">
        <f>IF($Z27=0,"",'LDA Form'!$BG$13)</f>
        <v/>
      </c>
      <c r="BH28" s="297"/>
      <c r="BI28" s="297"/>
      <c r="BJ28" s="298"/>
      <c r="BK28" s="296" t="str">
        <f>IF($Z27=0,"",'LDA Form'!$BK$13)</f>
        <v/>
      </c>
      <c r="BL28" s="297"/>
      <c r="BM28" s="297"/>
      <c r="BN28" s="297"/>
      <c r="BO28" s="298"/>
      <c r="BP28" s="296" t="str">
        <f>IF($Z27=0,"",'LDA Form'!$BP$13)</f>
        <v/>
      </c>
      <c r="BQ28" s="297"/>
      <c r="BR28" s="297"/>
      <c r="BS28" s="297"/>
      <c r="BT28" s="297"/>
      <c r="BU28" s="297"/>
      <c r="BV28" s="297"/>
      <c r="BW28" s="314"/>
    </row>
    <row r="29" spans="1:75" ht="15" customHeight="1">
      <c r="A29" s="182"/>
      <c r="B29" s="350">
        <v>12</v>
      </c>
      <c r="C29" s="351"/>
      <c r="D29" s="352"/>
      <c r="E29" s="354"/>
      <c r="F29" s="355"/>
      <c r="G29" s="355"/>
      <c r="H29" s="355"/>
      <c r="I29" s="355"/>
      <c r="J29" s="355"/>
      <c r="K29" s="355"/>
      <c r="L29" s="355"/>
      <c r="M29" s="356"/>
      <c r="N29" s="360"/>
      <c r="O29" s="361"/>
      <c r="P29" s="361"/>
      <c r="Q29" s="361"/>
      <c r="R29" s="361"/>
      <c r="S29" s="384"/>
      <c r="T29" s="384"/>
      <c r="U29" s="384"/>
      <c r="V29" s="384"/>
      <c r="W29" s="384"/>
      <c r="X29" s="384"/>
      <c r="Y29" s="384"/>
      <c r="Z29" s="363"/>
      <c r="AA29" s="364"/>
      <c r="AB29" s="364"/>
      <c r="AC29" s="364"/>
      <c r="AD29" s="364"/>
      <c r="AE29" s="365"/>
      <c r="AF29" s="193" t="s">
        <v>23</v>
      </c>
      <c r="AG29" s="193"/>
      <c r="AH29" s="194"/>
      <c r="AI29" s="394"/>
      <c r="AJ29" s="394"/>
      <c r="AK29" s="394"/>
      <c r="AL29" s="394"/>
      <c r="AM29" s="394"/>
      <c r="AN29" s="394"/>
      <c r="AO29" s="394"/>
      <c r="AP29" s="394"/>
      <c r="AQ29" s="395" t="str">
        <f>IF($Z29=0,"",'LDA Form'!$AQ$12)</f>
        <v/>
      </c>
      <c r="AR29" s="396"/>
      <c r="AS29" s="396"/>
      <c r="AT29" s="396"/>
      <c r="AU29" s="396"/>
      <c r="AV29" s="396"/>
      <c r="AW29" s="397" t="s">
        <v>24</v>
      </c>
      <c r="AX29" s="397"/>
      <c r="AY29" s="397"/>
      <c r="AZ29" s="397"/>
      <c r="BA29" s="397"/>
      <c r="BB29" s="397"/>
      <c r="BC29" s="290"/>
      <c r="BD29" s="290"/>
      <c r="BE29" s="290"/>
      <c r="BF29" s="290"/>
      <c r="BG29" s="404" t="str">
        <f>IF($Z29=0,"",'LDA Form'!$BG$12)</f>
        <v/>
      </c>
      <c r="BH29" s="405"/>
      <c r="BI29" s="405"/>
      <c r="BJ29" s="395"/>
      <c r="BK29" s="302" t="str">
        <f>IF($Z29=0,"",'LDA Form'!$BK$12)</f>
        <v/>
      </c>
      <c r="BL29" s="303"/>
      <c r="BM29" s="303"/>
      <c r="BN29" s="303"/>
      <c r="BO29" s="304"/>
      <c r="BP29" s="302" t="str">
        <f>IF($Z29=0,"",'LDA Form'!$BP$12)</f>
        <v/>
      </c>
      <c r="BQ29" s="303"/>
      <c r="BR29" s="303"/>
      <c r="BS29" s="303"/>
      <c r="BT29" s="303"/>
      <c r="BU29" s="303"/>
      <c r="BV29" s="303"/>
      <c r="BW29" s="307"/>
    </row>
    <row r="30" spans="1:75" ht="15" customHeight="1" thickBot="1">
      <c r="A30" s="182"/>
      <c r="B30" s="214"/>
      <c r="C30" s="215"/>
      <c r="D30" s="353"/>
      <c r="E30" s="357"/>
      <c r="F30" s="358"/>
      <c r="G30" s="358"/>
      <c r="H30" s="358"/>
      <c r="I30" s="358"/>
      <c r="J30" s="358"/>
      <c r="K30" s="358"/>
      <c r="L30" s="358"/>
      <c r="M30" s="359"/>
      <c r="N30" s="362"/>
      <c r="O30" s="362"/>
      <c r="P30" s="362"/>
      <c r="Q30" s="362"/>
      <c r="R30" s="362"/>
      <c r="S30" s="385"/>
      <c r="T30" s="385"/>
      <c r="U30" s="385"/>
      <c r="V30" s="385"/>
      <c r="W30" s="385"/>
      <c r="X30" s="385"/>
      <c r="Y30" s="385"/>
      <c r="Z30" s="366"/>
      <c r="AA30" s="367"/>
      <c r="AB30" s="367"/>
      <c r="AC30" s="367"/>
      <c r="AD30" s="367"/>
      <c r="AE30" s="368"/>
      <c r="AF30" s="269" t="s">
        <v>26</v>
      </c>
      <c r="AG30" s="269"/>
      <c r="AH30" s="270"/>
      <c r="AI30" s="406"/>
      <c r="AJ30" s="406"/>
      <c r="AK30" s="406"/>
      <c r="AL30" s="406"/>
      <c r="AM30" s="406"/>
      <c r="AN30" s="406"/>
      <c r="AO30" s="406"/>
      <c r="AP30" s="406"/>
      <c r="AQ30" s="276" t="str">
        <f>IF($Z29=0,"",'LDA Form'!$AQ$13)</f>
        <v/>
      </c>
      <c r="AR30" s="276"/>
      <c r="AS30" s="276"/>
      <c r="AT30" s="276"/>
      <c r="AU30" s="276"/>
      <c r="AV30" s="276"/>
      <c r="AW30" s="406" t="s">
        <v>24</v>
      </c>
      <c r="AX30" s="406"/>
      <c r="AY30" s="406"/>
      <c r="AZ30" s="406"/>
      <c r="BA30" s="406"/>
      <c r="BB30" s="406"/>
      <c r="BC30" s="306"/>
      <c r="BD30" s="306"/>
      <c r="BE30" s="306"/>
      <c r="BF30" s="306"/>
      <c r="BG30" s="296" t="str">
        <f>IF($Z29=0,"",'LDA Form'!$BG$13)</f>
        <v/>
      </c>
      <c r="BH30" s="297"/>
      <c r="BI30" s="297"/>
      <c r="BJ30" s="298"/>
      <c r="BK30" s="296" t="str">
        <f>IF($Z29=0,"",'LDA Form'!$BK$13)</f>
        <v/>
      </c>
      <c r="BL30" s="297"/>
      <c r="BM30" s="297"/>
      <c r="BN30" s="297"/>
      <c r="BO30" s="298"/>
      <c r="BP30" s="296" t="str">
        <f>IF($Z29=0,"",'LDA Form'!$BP$13)</f>
        <v/>
      </c>
      <c r="BQ30" s="297"/>
      <c r="BR30" s="297"/>
      <c r="BS30" s="297"/>
      <c r="BT30" s="297"/>
      <c r="BU30" s="297"/>
      <c r="BV30" s="297"/>
      <c r="BW30" s="314"/>
    </row>
    <row r="31" spans="1:75" ht="15" customHeight="1">
      <c r="A31" s="182"/>
      <c r="B31" s="350">
        <v>13</v>
      </c>
      <c r="C31" s="351"/>
      <c r="D31" s="352"/>
      <c r="E31" s="354"/>
      <c r="F31" s="355"/>
      <c r="G31" s="355"/>
      <c r="H31" s="355"/>
      <c r="I31" s="355"/>
      <c r="J31" s="355"/>
      <c r="K31" s="355"/>
      <c r="L31" s="355"/>
      <c r="M31" s="356"/>
      <c r="N31" s="360"/>
      <c r="O31" s="361"/>
      <c r="P31" s="361"/>
      <c r="Q31" s="361"/>
      <c r="R31" s="361"/>
      <c r="S31" s="384"/>
      <c r="T31" s="384"/>
      <c r="U31" s="384"/>
      <c r="V31" s="384"/>
      <c r="W31" s="384"/>
      <c r="X31" s="384"/>
      <c r="Y31" s="384"/>
      <c r="Z31" s="363"/>
      <c r="AA31" s="364"/>
      <c r="AB31" s="364"/>
      <c r="AC31" s="364"/>
      <c r="AD31" s="364"/>
      <c r="AE31" s="365"/>
      <c r="AF31" s="193" t="s">
        <v>23</v>
      </c>
      <c r="AG31" s="193"/>
      <c r="AH31" s="194"/>
      <c r="AI31" s="394"/>
      <c r="AJ31" s="394"/>
      <c r="AK31" s="394"/>
      <c r="AL31" s="394"/>
      <c r="AM31" s="394"/>
      <c r="AN31" s="394"/>
      <c r="AO31" s="394"/>
      <c r="AP31" s="394"/>
      <c r="AQ31" s="395" t="str">
        <f>IF($Z31=0,"",'LDA Form'!$AQ$12)</f>
        <v/>
      </c>
      <c r="AR31" s="396"/>
      <c r="AS31" s="396"/>
      <c r="AT31" s="396"/>
      <c r="AU31" s="396"/>
      <c r="AV31" s="396"/>
      <c r="AW31" s="397" t="s">
        <v>24</v>
      </c>
      <c r="AX31" s="397"/>
      <c r="AY31" s="397"/>
      <c r="AZ31" s="397"/>
      <c r="BA31" s="397"/>
      <c r="BB31" s="397"/>
      <c r="BC31" s="290"/>
      <c r="BD31" s="290"/>
      <c r="BE31" s="290"/>
      <c r="BF31" s="290"/>
      <c r="BG31" s="404" t="str">
        <f>IF($Z31=0,"",'LDA Form'!$BG$12)</f>
        <v/>
      </c>
      <c r="BH31" s="405"/>
      <c r="BI31" s="405"/>
      <c r="BJ31" s="395"/>
      <c r="BK31" s="302" t="str">
        <f>IF($Z31=0,"",'LDA Form'!$BK$12)</f>
        <v/>
      </c>
      <c r="BL31" s="303"/>
      <c r="BM31" s="303"/>
      <c r="BN31" s="303"/>
      <c r="BO31" s="304"/>
      <c r="BP31" s="302" t="str">
        <f>IF($Z31=0,"",'LDA Form'!$BP$12)</f>
        <v/>
      </c>
      <c r="BQ31" s="303"/>
      <c r="BR31" s="303"/>
      <c r="BS31" s="303"/>
      <c r="BT31" s="303"/>
      <c r="BU31" s="303"/>
      <c r="BV31" s="303"/>
      <c r="BW31" s="307"/>
    </row>
    <row r="32" spans="1:75" ht="15" customHeight="1" thickBot="1">
      <c r="A32" s="182"/>
      <c r="B32" s="214"/>
      <c r="C32" s="215"/>
      <c r="D32" s="353"/>
      <c r="E32" s="357"/>
      <c r="F32" s="358"/>
      <c r="G32" s="358"/>
      <c r="H32" s="358"/>
      <c r="I32" s="358"/>
      <c r="J32" s="358"/>
      <c r="K32" s="358"/>
      <c r="L32" s="358"/>
      <c r="M32" s="359"/>
      <c r="N32" s="362"/>
      <c r="O32" s="362"/>
      <c r="P32" s="362"/>
      <c r="Q32" s="362"/>
      <c r="R32" s="362"/>
      <c r="S32" s="385"/>
      <c r="T32" s="385"/>
      <c r="U32" s="385"/>
      <c r="V32" s="385"/>
      <c r="W32" s="385"/>
      <c r="X32" s="385"/>
      <c r="Y32" s="385"/>
      <c r="Z32" s="366"/>
      <c r="AA32" s="367"/>
      <c r="AB32" s="367"/>
      <c r="AC32" s="367"/>
      <c r="AD32" s="367"/>
      <c r="AE32" s="368"/>
      <c r="AF32" s="269" t="s">
        <v>26</v>
      </c>
      <c r="AG32" s="269"/>
      <c r="AH32" s="270"/>
      <c r="AI32" s="406"/>
      <c r="AJ32" s="406"/>
      <c r="AK32" s="406"/>
      <c r="AL32" s="406"/>
      <c r="AM32" s="406"/>
      <c r="AN32" s="406"/>
      <c r="AO32" s="406"/>
      <c r="AP32" s="406"/>
      <c r="AQ32" s="276" t="str">
        <f>IF($Z31=0,"",'LDA Form'!$AQ$13)</f>
        <v/>
      </c>
      <c r="AR32" s="276"/>
      <c r="AS32" s="276"/>
      <c r="AT32" s="276"/>
      <c r="AU32" s="276"/>
      <c r="AV32" s="276"/>
      <c r="AW32" s="406" t="s">
        <v>24</v>
      </c>
      <c r="AX32" s="406"/>
      <c r="AY32" s="406"/>
      <c r="AZ32" s="406"/>
      <c r="BA32" s="406"/>
      <c r="BB32" s="406"/>
      <c r="BC32" s="306"/>
      <c r="BD32" s="306"/>
      <c r="BE32" s="306"/>
      <c r="BF32" s="306"/>
      <c r="BG32" s="296" t="str">
        <f>IF($Z31=0,"",'LDA Form'!$BG$13)</f>
        <v/>
      </c>
      <c r="BH32" s="297"/>
      <c r="BI32" s="297"/>
      <c r="BJ32" s="298"/>
      <c r="BK32" s="296" t="str">
        <f>IF($Z31=0,"",'LDA Form'!$BK$13)</f>
        <v/>
      </c>
      <c r="BL32" s="297"/>
      <c r="BM32" s="297"/>
      <c r="BN32" s="297"/>
      <c r="BO32" s="298"/>
      <c r="BP32" s="296" t="str">
        <f>IF($Z31=0,"",'LDA Form'!$BP$13)</f>
        <v/>
      </c>
      <c r="BQ32" s="297"/>
      <c r="BR32" s="297"/>
      <c r="BS32" s="297"/>
      <c r="BT32" s="297"/>
      <c r="BU32" s="297"/>
      <c r="BV32" s="297"/>
      <c r="BW32" s="314"/>
    </row>
    <row r="33" spans="1:77" ht="15" customHeight="1">
      <c r="A33" s="182"/>
      <c r="B33" s="350">
        <v>14</v>
      </c>
      <c r="C33" s="351"/>
      <c r="D33" s="352"/>
      <c r="E33" s="354"/>
      <c r="F33" s="355"/>
      <c r="G33" s="355"/>
      <c r="H33" s="355"/>
      <c r="I33" s="355"/>
      <c r="J33" s="355"/>
      <c r="K33" s="355"/>
      <c r="L33" s="355"/>
      <c r="M33" s="356"/>
      <c r="N33" s="360"/>
      <c r="O33" s="361"/>
      <c r="P33" s="361"/>
      <c r="Q33" s="361"/>
      <c r="R33" s="361"/>
      <c r="S33" s="384"/>
      <c r="T33" s="384"/>
      <c r="U33" s="384"/>
      <c r="V33" s="384"/>
      <c r="W33" s="384"/>
      <c r="X33" s="384"/>
      <c r="Y33" s="384"/>
      <c r="Z33" s="363"/>
      <c r="AA33" s="364"/>
      <c r="AB33" s="364"/>
      <c r="AC33" s="364"/>
      <c r="AD33" s="364"/>
      <c r="AE33" s="365"/>
      <c r="AF33" s="193" t="s">
        <v>23</v>
      </c>
      <c r="AG33" s="193"/>
      <c r="AH33" s="194"/>
      <c r="AI33" s="394"/>
      <c r="AJ33" s="394"/>
      <c r="AK33" s="394"/>
      <c r="AL33" s="394"/>
      <c r="AM33" s="394"/>
      <c r="AN33" s="394"/>
      <c r="AO33" s="394"/>
      <c r="AP33" s="394"/>
      <c r="AQ33" s="395" t="str">
        <f>IF($Z33=0,"",'LDA Form'!$AQ$12)</f>
        <v/>
      </c>
      <c r="AR33" s="396"/>
      <c r="AS33" s="396"/>
      <c r="AT33" s="396"/>
      <c r="AU33" s="396"/>
      <c r="AV33" s="396"/>
      <c r="AW33" s="397" t="s">
        <v>24</v>
      </c>
      <c r="AX33" s="397"/>
      <c r="AY33" s="397"/>
      <c r="AZ33" s="397"/>
      <c r="BA33" s="397"/>
      <c r="BB33" s="397"/>
      <c r="BC33" s="290"/>
      <c r="BD33" s="290"/>
      <c r="BE33" s="290"/>
      <c r="BF33" s="290"/>
      <c r="BG33" s="404" t="str">
        <f>IF($Z33=0,"",'LDA Form'!$BG$12)</f>
        <v/>
      </c>
      <c r="BH33" s="405"/>
      <c r="BI33" s="405"/>
      <c r="BJ33" s="395"/>
      <c r="BK33" s="302" t="str">
        <f>IF($Z33=0,"",'LDA Form'!$BK$12)</f>
        <v/>
      </c>
      <c r="BL33" s="303"/>
      <c r="BM33" s="303"/>
      <c r="BN33" s="303"/>
      <c r="BO33" s="304"/>
      <c r="BP33" s="302" t="str">
        <f>IF($Z33=0,"",'LDA Form'!$BP$12)</f>
        <v/>
      </c>
      <c r="BQ33" s="303"/>
      <c r="BR33" s="303"/>
      <c r="BS33" s="303"/>
      <c r="BT33" s="303"/>
      <c r="BU33" s="303"/>
      <c r="BV33" s="303"/>
      <c r="BW33" s="307"/>
    </row>
    <row r="34" spans="1:77" ht="15" customHeight="1" thickBot="1">
      <c r="A34" s="182"/>
      <c r="B34" s="214"/>
      <c r="C34" s="215"/>
      <c r="D34" s="353"/>
      <c r="E34" s="357"/>
      <c r="F34" s="358"/>
      <c r="G34" s="358"/>
      <c r="H34" s="358"/>
      <c r="I34" s="358"/>
      <c r="J34" s="358"/>
      <c r="K34" s="358"/>
      <c r="L34" s="358"/>
      <c r="M34" s="359"/>
      <c r="N34" s="362"/>
      <c r="O34" s="362"/>
      <c r="P34" s="362"/>
      <c r="Q34" s="362"/>
      <c r="R34" s="362"/>
      <c r="S34" s="385"/>
      <c r="T34" s="385"/>
      <c r="U34" s="385"/>
      <c r="V34" s="385"/>
      <c r="W34" s="385"/>
      <c r="X34" s="385"/>
      <c r="Y34" s="385"/>
      <c r="Z34" s="366"/>
      <c r="AA34" s="367"/>
      <c r="AB34" s="367"/>
      <c r="AC34" s="367"/>
      <c r="AD34" s="367"/>
      <c r="AE34" s="368"/>
      <c r="AF34" s="269" t="s">
        <v>26</v>
      </c>
      <c r="AG34" s="269"/>
      <c r="AH34" s="270"/>
      <c r="AI34" s="406"/>
      <c r="AJ34" s="406"/>
      <c r="AK34" s="406"/>
      <c r="AL34" s="406"/>
      <c r="AM34" s="406"/>
      <c r="AN34" s="406"/>
      <c r="AO34" s="406"/>
      <c r="AP34" s="406"/>
      <c r="AQ34" s="276" t="str">
        <f>IF($Z33=0,"",'LDA Form'!$AQ$13)</f>
        <v/>
      </c>
      <c r="AR34" s="276"/>
      <c r="AS34" s="276"/>
      <c r="AT34" s="276"/>
      <c r="AU34" s="276"/>
      <c r="AV34" s="276"/>
      <c r="AW34" s="406" t="s">
        <v>24</v>
      </c>
      <c r="AX34" s="406"/>
      <c r="AY34" s="406"/>
      <c r="AZ34" s="406"/>
      <c r="BA34" s="406"/>
      <c r="BB34" s="406"/>
      <c r="BC34" s="306"/>
      <c r="BD34" s="306"/>
      <c r="BE34" s="306"/>
      <c r="BF34" s="306"/>
      <c r="BG34" s="296" t="str">
        <f>IF($Z33=0,"",'LDA Form'!$BG$13)</f>
        <v/>
      </c>
      <c r="BH34" s="297"/>
      <c r="BI34" s="297"/>
      <c r="BJ34" s="298"/>
      <c r="BK34" s="296" t="str">
        <f>IF($Z33=0,"",'LDA Form'!$BK$13)</f>
        <v/>
      </c>
      <c r="BL34" s="297"/>
      <c r="BM34" s="297"/>
      <c r="BN34" s="297"/>
      <c r="BO34" s="298"/>
      <c r="BP34" s="296" t="str">
        <f>IF($Z33=0,"",'LDA Form'!$BP$13)</f>
        <v/>
      </c>
      <c r="BQ34" s="297"/>
      <c r="BR34" s="297"/>
      <c r="BS34" s="297"/>
      <c r="BT34" s="297"/>
      <c r="BU34" s="297"/>
      <c r="BV34" s="297"/>
      <c r="BW34" s="314"/>
    </row>
    <row r="35" spans="1:77" ht="15" customHeight="1">
      <c r="A35" s="182"/>
      <c r="B35" s="350">
        <v>15</v>
      </c>
      <c r="C35" s="351"/>
      <c r="D35" s="352"/>
      <c r="E35" s="354"/>
      <c r="F35" s="355"/>
      <c r="G35" s="355"/>
      <c r="H35" s="355"/>
      <c r="I35" s="355"/>
      <c r="J35" s="355"/>
      <c r="K35" s="355"/>
      <c r="L35" s="355"/>
      <c r="M35" s="356"/>
      <c r="N35" s="360"/>
      <c r="O35" s="361"/>
      <c r="P35" s="361"/>
      <c r="Q35" s="361"/>
      <c r="R35" s="361"/>
      <c r="S35" s="384"/>
      <c r="T35" s="384"/>
      <c r="U35" s="384"/>
      <c r="V35" s="384"/>
      <c r="W35" s="384"/>
      <c r="X35" s="384"/>
      <c r="Y35" s="384"/>
      <c r="Z35" s="363"/>
      <c r="AA35" s="364"/>
      <c r="AB35" s="364"/>
      <c r="AC35" s="364"/>
      <c r="AD35" s="364"/>
      <c r="AE35" s="365"/>
      <c r="AF35" s="193" t="s">
        <v>23</v>
      </c>
      <c r="AG35" s="193"/>
      <c r="AH35" s="194"/>
      <c r="AI35" s="394"/>
      <c r="AJ35" s="394"/>
      <c r="AK35" s="394"/>
      <c r="AL35" s="394"/>
      <c r="AM35" s="394"/>
      <c r="AN35" s="394"/>
      <c r="AO35" s="394"/>
      <c r="AP35" s="394"/>
      <c r="AQ35" s="395" t="str">
        <f>IF($Z35=0,"",'LDA Form'!$AQ$12)</f>
        <v/>
      </c>
      <c r="AR35" s="396"/>
      <c r="AS35" s="396"/>
      <c r="AT35" s="396"/>
      <c r="AU35" s="396"/>
      <c r="AV35" s="396"/>
      <c r="AW35" s="397" t="s">
        <v>24</v>
      </c>
      <c r="AX35" s="397"/>
      <c r="AY35" s="397"/>
      <c r="AZ35" s="397"/>
      <c r="BA35" s="397"/>
      <c r="BB35" s="397"/>
      <c r="BC35" s="290"/>
      <c r="BD35" s="290"/>
      <c r="BE35" s="290"/>
      <c r="BF35" s="290"/>
      <c r="BG35" s="404" t="str">
        <f>IF($Z35=0,"",'LDA Form'!$BG$12)</f>
        <v/>
      </c>
      <c r="BH35" s="405"/>
      <c r="BI35" s="405"/>
      <c r="BJ35" s="395"/>
      <c r="BK35" s="302" t="str">
        <f>IF($Z35=0,"",'LDA Form'!$BK$12)</f>
        <v/>
      </c>
      <c r="BL35" s="303"/>
      <c r="BM35" s="303"/>
      <c r="BN35" s="303"/>
      <c r="BO35" s="304"/>
      <c r="BP35" s="302" t="str">
        <f>IF($Z35=0,"",'LDA Form'!$BP$12)</f>
        <v/>
      </c>
      <c r="BQ35" s="303"/>
      <c r="BR35" s="303"/>
      <c r="BS35" s="303"/>
      <c r="BT35" s="303"/>
      <c r="BU35" s="303"/>
      <c r="BV35" s="303"/>
      <c r="BW35" s="307"/>
    </row>
    <row r="36" spans="1:77" ht="15" customHeight="1" thickBot="1">
      <c r="A36" s="182"/>
      <c r="B36" s="214"/>
      <c r="C36" s="215"/>
      <c r="D36" s="353"/>
      <c r="E36" s="357"/>
      <c r="F36" s="358"/>
      <c r="G36" s="358"/>
      <c r="H36" s="358"/>
      <c r="I36" s="358"/>
      <c r="J36" s="358"/>
      <c r="K36" s="358"/>
      <c r="L36" s="358"/>
      <c r="M36" s="359"/>
      <c r="N36" s="362"/>
      <c r="O36" s="362"/>
      <c r="P36" s="362"/>
      <c r="Q36" s="362"/>
      <c r="R36" s="362"/>
      <c r="S36" s="385"/>
      <c r="T36" s="385"/>
      <c r="U36" s="385"/>
      <c r="V36" s="385"/>
      <c r="W36" s="385"/>
      <c r="X36" s="385"/>
      <c r="Y36" s="385"/>
      <c r="Z36" s="366"/>
      <c r="AA36" s="367"/>
      <c r="AB36" s="367"/>
      <c r="AC36" s="367"/>
      <c r="AD36" s="367"/>
      <c r="AE36" s="368"/>
      <c r="AF36" s="269" t="s">
        <v>26</v>
      </c>
      <c r="AG36" s="269"/>
      <c r="AH36" s="270"/>
      <c r="AI36" s="406"/>
      <c r="AJ36" s="406"/>
      <c r="AK36" s="406"/>
      <c r="AL36" s="406"/>
      <c r="AM36" s="406"/>
      <c r="AN36" s="406"/>
      <c r="AO36" s="406"/>
      <c r="AP36" s="406"/>
      <c r="AQ36" s="276" t="str">
        <f>IF($Z35=0,"",'LDA Form'!$AQ$13)</f>
        <v/>
      </c>
      <c r="AR36" s="276"/>
      <c r="AS36" s="276"/>
      <c r="AT36" s="276"/>
      <c r="AU36" s="276"/>
      <c r="AV36" s="276"/>
      <c r="AW36" s="406" t="s">
        <v>24</v>
      </c>
      <c r="AX36" s="406"/>
      <c r="AY36" s="406"/>
      <c r="AZ36" s="406"/>
      <c r="BA36" s="406"/>
      <c r="BB36" s="406"/>
      <c r="BC36" s="306"/>
      <c r="BD36" s="306"/>
      <c r="BE36" s="306"/>
      <c r="BF36" s="306"/>
      <c r="BG36" s="296" t="str">
        <f>IF($Z35=0,"",'LDA Form'!$BG$13)</f>
        <v/>
      </c>
      <c r="BH36" s="297"/>
      <c r="BI36" s="297"/>
      <c r="BJ36" s="298"/>
      <c r="BK36" s="296" t="str">
        <f>IF($Z35=0,"",'LDA Form'!$BK$13)</f>
        <v/>
      </c>
      <c r="BL36" s="297"/>
      <c r="BM36" s="297"/>
      <c r="BN36" s="297"/>
      <c r="BO36" s="298"/>
      <c r="BP36" s="296" t="str">
        <f>IF($Z35=0,"",'LDA Form'!$BP$13)</f>
        <v/>
      </c>
      <c r="BQ36" s="297"/>
      <c r="BR36" s="297"/>
      <c r="BS36" s="297"/>
      <c r="BT36" s="297"/>
      <c r="BU36" s="297"/>
      <c r="BV36" s="297"/>
      <c r="BW36" s="314"/>
    </row>
    <row r="37" spans="1:77" ht="20.25" customHeight="1">
      <c r="O37" s="12"/>
      <c r="P37" s="12"/>
      <c r="Q37" s="12"/>
      <c r="R37" s="12"/>
      <c r="S37" s="393" t="str">
        <f>IF(Z9=0,"",IF(SUM('LDA Form_Pg3'!Z9:AE36)=0,SUM(Z9:AE36,'LDA Form'!Z12),""))</f>
        <v/>
      </c>
      <c r="T37" s="393"/>
      <c r="U37" s="393"/>
      <c r="V37" s="393"/>
      <c r="W37" s="393"/>
      <c r="X37" s="393"/>
      <c r="Y37" s="393"/>
      <c r="Z37" s="393"/>
      <c r="AA37" s="393"/>
      <c r="AB37" s="393"/>
      <c r="AC37" s="393"/>
      <c r="AD37" s="393"/>
      <c r="AE37" s="393"/>
      <c r="AF37" s="6" t="str">
        <f>IF(S37="","Total on Page 3"," - Total Transfer Amount")</f>
        <v>Total on Page 3</v>
      </c>
      <c r="AO37" s="7"/>
      <c r="AX37" s="24"/>
      <c r="BY37" s="3" t="str">
        <f>IF(SUM('LDA Form_Pg3'!Z9:AE36)=0,"This total transfer amount includes the amount entered for TRX No. 1 - 15 on LDA Form (page 1-2)","")</f>
        <v>This total transfer amount includes the amount entered for TRX No. 1 - 15 on LDA Form (page 1-2)</v>
      </c>
    </row>
    <row r="39" spans="1:77">
      <c r="AC39" s="56"/>
      <c r="BY39" s="56"/>
    </row>
  </sheetData>
  <sheetProtection algorithmName="SHA-512" hashValue="MOwcmDpGPXN1KPL+riHU81rFKxdfI6Lvir8Lrm89fA//CNprVpUowm8eacpGPxPjCKa7IqsRTFXihyGM+rJSjQ==" saltValue="/qXHgFzBGq0th5s+wGiyUw==" spinCount="100000" sheet="1" selectLockedCells="1"/>
  <mergeCells count="328">
    <mergeCell ref="A9:A10"/>
    <mergeCell ref="B9:D10"/>
    <mergeCell ref="E9:M10"/>
    <mergeCell ref="N9:R10"/>
    <mergeCell ref="S9:Y10"/>
    <mergeCell ref="BP8:BW8"/>
    <mergeCell ref="BG8:BJ8"/>
    <mergeCell ref="BK8:BO8"/>
    <mergeCell ref="B5:BW5"/>
    <mergeCell ref="B6:D8"/>
    <mergeCell ref="E6:M8"/>
    <mergeCell ref="BP10:BW10"/>
    <mergeCell ref="Z9:AE10"/>
    <mergeCell ref="AF9:AH9"/>
    <mergeCell ref="AI9:AP9"/>
    <mergeCell ref="AQ9:AV9"/>
    <mergeCell ref="BP9:BW9"/>
    <mergeCell ref="AW9:BB9"/>
    <mergeCell ref="BC9:BF9"/>
    <mergeCell ref="BG9:BJ9"/>
    <mergeCell ref="BK9:BO9"/>
    <mergeCell ref="N6:R8"/>
    <mergeCell ref="S6:Y8"/>
    <mergeCell ref="Z6:AE8"/>
    <mergeCell ref="BP12:BW12"/>
    <mergeCell ref="AF12:AH12"/>
    <mergeCell ref="AI12:AP12"/>
    <mergeCell ref="AQ12:AV12"/>
    <mergeCell ref="AW12:BB12"/>
    <mergeCell ref="BP11:BW11"/>
    <mergeCell ref="BK11:BO11"/>
    <mergeCell ref="A11:A12"/>
    <mergeCell ref="B11:D12"/>
    <mergeCell ref="E11:M12"/>
    <mergeCell ref="BK12:BO12"/>
    <mergeCell ref="A15:A16"/>
    <mergeCell ref="B15:D16"/>
    <mergeCell ref="E15:M16"/>
    <mergeCell ref="BP14:BW14"/>
    <mergeCell ref="AF14:AH14"/>
    <mergeCell ref="AI14:AP14"/>
    <mergeCell ref="AQ14:AV14"/>
    <mergeCell ref="AW14:BB14"/>
    <mergeCell ref="BP13:BW13"/>
    <mergeCell ref="BC13:BF13"/>
    <mergeCell ref="BG13:BJ13"/>
    <mergeCell ref="BK13:BO13"/>
    <mergeCell ref="A13:A14"/>
    <mergeCell ref="B13:D14"/>
    <mergeCell ref="E13:M14"/>
    <mergeCell ref="BP16:BW16"/>
    <mergeCell ref="AF16:AH16"/>
    <mergeCell ref="AI16:AP16"/>
    <mergeCell ref="AQ16:AV16"/>
    <mergeCell ref="AW16:BB16"/>
    <mergeCell ref="BP15:BW15"/>
    <mergeCell ref="BC15:BF15"/>
    <mergeCell ref="BG15:BJ15"/>
    <mergeCell ref="BK15:BO15"/>
    <mergeCell ref="A19:A20"/>
    <mergeCell ref="B19:D20"/>
    <mergeCell ref="E19:M20"/>
    <mergeCell ref="BP18:BW18"/>
    <mergeCell ref="AF18:AH18"/>
    <mergeCell ref="AI18:AP18"/>
    <mergeCell ref="AQ18:AV18"/>
    <mergeCell ref="AW18:BB18"/>
    <mergeCell ref="BP17:BW17"/>
    <mergeCell ref="BC17:BF17"/>
    <mergeCell ref="BG17:BJ17"/>
    <mergeCell ref="BK17:BO17"/>
    <mergeCell ref="A17:A18"/>
    <mergeCell ref="B17:D18"/>
    <mergeCell ref="E17:M18"/>
    <mergeCell ref="BP20:BW20"/>
    <mergeCell ref="AF20:AH20"/>
    <mergeCell ref="AI20:AP20"/>
    <mergeCell ref="AQ20:AV20"/>
    <mergeCell ref="AW20:BB20"/>
    <mergeCell ref="BP19:BW19"/>
    <mergeCell ref="BC19:BF19"/>
    <mergeCell ref="BG19:BJ19"/>
    <mergeCell ref="BK19:BO19"/>
    <mergeCell ref="A23:A24"/>
    <mergeCell ref="B23:D24"/>
    <mergeCell ref="E23:M24"/>
    <mergeCell ref="BP22:BW22"/>
    <mergeCell ref="AF22:AH22"/>
    <mergeCell ref="AI22:AP22"/>
    <mergeCell ref="AQ22:AV22"/>
    <mergeCell ref="AW22:BB22"/>
    <mergeCell ref="BP21:BW21"/>
    <mergeCell ref="BC21:BF21"/>
    <mergeCell ref="BG21:BJ21"/>
    <mergeCell ref="BK21:BO21"/>
    <mergeCell ref="A21:A22"/>
    <mergeCell ref="B21:D22"/>
    <mergeCell ref="E21:M22"/>
    <mergeCell ref="BP24:BW24"/>
    <mergeCell ref="AF24:AH24"/>
    <mergeCell ref="AI24:AP24"/>
    <mergeCell ref="AQ24:AV24"/>
    <mergeCell ref="AW24:BB24"/>
    <mergeCell ref="BP23:BW23"/>
    <mergeCell ref="BC23:BF23"/>
    <mergeCell ref="BG23:BJ23"/>
    <mergeCell ref="BK23:BO23"/>
    <mergeCell ref="A27:A28"/>
    <mergeCell ref="B27:D28"/>
    <mergeCell ref="E27:M28"/>
    <mergeCell ref="BP26:BW26"/>
    <mergeCell ref="AF26:AH26"/>
    <mergeCell ref="AI26:AP26"/>
    <mergeCell ref="AQ26:AV26"/>
    <mergeCell ref="AW26:BB26"/>
    <mergeCell ref="BP25:BW25"/>
    <mergeCell ref="BC25:BF25"/>
    <mergeCell ref="BG25:BJ25"/>
    <mergeCell ref="BK25:BO25"/>
    <mergeCell ref="A25:A26"/>
    <mergeCell ref="B25:D26"/>
    <mergeCell ref="E25:M26"/>
    <mergeCell ref="BP28:BW28"/>
    <mergeCell ref="AF28:AH28"/>
    <mergeCell ref="AI28:AP28"/>
    <mergeCell ref="AQ28:AV28"/>
    <mergeCell ref="AW28:BB28"/>
    <mergeCell ref="BP27:BW27"/>
    <mergeCell ref="BC27:BF27"/>
    <mergeCell ref="BG27:BJ27"/>
    <mergeCell ref="BK27:BO27"/>
    <mergeCell ref="A31:A32"/>
    <mergeCell ref="B31:D32"/>
    <mergeCell ref="E31:M32"/>
    <mergeCell ref="BP30:BW30"/>
    <mergeCell ref="AF30:AH30"/>
    <mergeCell ref="AI30:AP30"/>
    <mergeCell ref="AQ30:AV30"/>
    <mergeCell ref="AW30:BB30"/>
    <mergeCell ref="BP29:BW29"/>
    <mergeCell ref="BC29:BF29"/>
    <mergeCell ref="BG29:BJ29"/>
    <mergeCell ref="BK29:BO29"/>
    <mergeCell ref="A29:A30"/>
    <mergeCell ref="B29:D30"/>
    <mergeCell ref="E29:M30"/>
    <mergeCell ref="BP32:BW32"/>
    <mergeCell ref="AF32:AH32"/>
    <mergeCell ref="AI32:AP32"/>
    <mergeCell ref="AQ32:AV32"/>
    <mergeCell ref="AW32:BB32"/>
    <mergeCell ref="BP31:BW31"/>
    <mergeCell ref="BC31:BF31"/>
    <mergeCell ref="BG31:BJ31"/>
    <mergeCell ref="BK31:BO31"/>
    <mergeCell ref="A35:A36"/>
    <mergeCell ref="B35:D36"/>
    <mergeCell ref="E35:M36"/>
    <mergeCell ref="BP34:BW34"/>
    <mergeCell ref="AF34:AH34"/>
    <mergeCell ref="AI34:AP34"/>
    <mergeCell ref="AQ34:AV34"/>
    <mergeCell ref="AW34:BB34"/>
    <mergeCell ref="BP33:BW33"/>
    <mergeCell ref="BC33:BF33"/>
    <mergeCell ref="BG33:BJ33"/>
    <mergeCell ref="BK33:BO33"/>
    <mergeCell ref="A33:A34"/>
    <mergeCell ref="B33:D34"/>
    <mergeCell ref="E33:M34"/>
    <mergeCell ref="BP36:BW36"/>
    <mergeCell ref="AF36:AH36"/>
    <mergeCell ref="AI36:AP36"/>
    <mergeCell ref="AQ36:AV36"/>
    <mergeCell ref="AW36:BB36"/>
    <mergeCell ref="BP35:BW35"/>
    <mergeCell ref="BC35:BF35"/>
    <mergeCell ref="BG35:BJ35"/>
    <mergeCell ref="BK35:BO35"/>
    <mergeCell ref="AF6:BW7"/>
    <mergeCell ref="AF8:AH8"/>
    <mergeCell ref="AI8:AP8"/>
    <mergeCell ref="AQ8:AV8"/>
    <mergeCell ref="AW8:BB8"/>
    <mergeCell ref="BC8:BF8"/>
    <mergeCell ref="BK10:BO10"/>
    <mergeCell ref="N11:R12"/>
    <mergeCell ref="S11:Y12"/>
    <mergeCell ref="Z11:AE12"/>
    <mergeCell ref="AF11:AH11"/>
    <mergeCell ref="AI11:AP11"/>
    <mergeCell ref="AQ11:AV11"/>
    <mergeCell ref="AW11:BB11"/>
    <mergeCell ref="BC11:BF11"/>
    <mergeCell ref="BG11:BJ11"/>
    <mergeCell ref="AF10:AH10"/>
    <mergeCell ref="AI10:AP10"/>
    <mergeCell ref="AQ10:AV10"/>
    <mergeCell ref="AW10:BB10"/>
    <mergeCell ref="BC10:BF10"/>
    <mergeCell ref="BG10:BJ10"/>
    <mergeCell ref="BC12:BF12"/>
    <mergeCell ref="BG12:BJ12"/>
    <mergeCell ref="BK14:BO14"/>
    <mergeCell ref="N15:R16"/>
    <mergeCell ref="S15:Y16"/>
    <mergeCell ref="Z15:AE16"/>
    <mergeCell ref="AF15:AH15"/>
    <mergeCell ref="AI15:AP15"/>
    <mergeCell ref="AQ15:AV15"/>
    <mergeCell ref="AW15:BB15"/>
    <mergeCell ref="BC16:BF16"/>
    <mergeCell ref="BG16:BJ16"/>
    <mergeCell ref="BK16:BO16"/>
    <mergeCell ref="N13:R14"/>
    <mergeCell ref="S13:Y14"/>
    <mergeCell ref="Z13:AE14"/>
    <mergeCell ref="AF13:AH13"/>
    <mergeCell ref="AI13:AP13"/>
    <mergeCell ref="AQ13:AV13"/>
    <mergeCell ref="AW13:BB13"/>
    <mergeCell ref="BC14:BF14"/>
    <mergeCell ref="BG14:BJ14"/>
    <mergeCell ref="BK18:BO18"/>
    <mergeCell ref="N19:R20"/>
    <mergeCell ref="S19:Y20"/>
    <mergeCell ref="Z19:AE20"/>
    <mergeCell ref="AF19:AH19"/>
    <mergeCell ref="AI19:AP19"/>
    <mergeCell ref="AQ19:AV19"/>
    <mergeCell ref="AW19:BB19"/>
    <mergeCell ref="BC20:BF20"/>
    <mergeCell ref="BG20:BJ20"/>
    <mergeCell ref="BK20:BO20"/>
    <mergeCell ref="N17:R18"/>
    <mergeCell ref="S17:Y18"/>
    <mergeCell ref="Z17:AE18"/>
    <mergeCell ref="AF17:AH17"/>
    <mergeCell ref="AI17:AP17"/>
    <mergeCell ref="AQ17:AV17"/>
    <mergeCell ref="AW17:BB17"/>
    <mergeCell ref="BC18:BF18"/>
    <mergeCell ref="BG18:BJ18"/>
    <mergeCell ref="BK22:BO22"/>
    <mergeCell ref="N23:R24"/>
    <mergeCell ref="S23:Y24"/>
    <mergeCell ref="Z23:AE24"/>
    <mergeCell ref="AF23:AH23"/>
    <mergeCell ref="AI23:AP23"/>
    <mergeCell ref="AQ23:AV23"/>
    <mergeCell ref="AW23:BB23"/>
    <mergeCell ref="BC24:BF24"/>
    <mergeCell ref="BG24:BJ24"/>
    <mergeCell ref="BK24:BO24"/>
    <mergeCell ref="N21:R22"/>
    <mergeCell ref="S21:Y22"/>
    <mergeCell ref="Z21:AE22"/>
    <mergeCell ref="AF21:AH21"/>
    <mergeCell ref="AI21:AP21"/>
    <mergeCell ref="AQ21:AV21"/>
    <mergeCell ref="AW21:BB21"/>
    <mergeCell ref="BC22:BF22"/>
    <mergeCell ref="BG22:BJ22"/>
    <mergeCell ref="BK26:BO26"/>
    <mergeCell ref="N27:R28"/>
    <mergeCell ref="S27:Y28"/>
    <mergeCell ref="Z27:AE28"/>
    <mergeCell ref="AF27:AH27"/>
    <mergeCell ref="AI27:AP27"/>
    <mergeCell ref="AQ27:AV27"/>
    <mergeCell ref="AW27:BB27"/>
    <mergeCell ref="BC28:BF28"/>
    <mergeCell ref="BG28:BJ28"/>
    <mergeCell ref="BK28:BO28"/>
    <mergeCell ref="N25:R26"/>
    <mergeCell ref="S25:Y26"/>
    <mergeCell ref="Z25:AE26"/>
    <mergeCell ref="AF25:AH25"/>
    <mergeCell ref="AI25:AP25"/>
    <mergeCell ref="AQ25:AV25"/>
    <mergeCell ref="AW25:BB25"/>
    <mergeCell ref="BC26:BF26"/>
    <mergeCell ref="BG26:BJ26"/>
    <mergeCell ref="BG36:BJ36"/>
    <mergeCell ref="BK30:BO30"/>
    <mergeCell ref="N31:R32"/>
    <mergeCell ref="S31:Y32"/>
    <mergeCell ref="Z31:AE32"/>
    <mergeCell ref="AF31:AH31"/>
    <mergeCell ref="AI31:AP31"/>
    <mergeCell ref="AQ31:AV31"/>
    <mergeCell ref="AW31:BB31"/>
    <mergeCell ref="BC32:BF32"/>
    <mergeCell ref="BG32:BJ32"/>
    <mergeCell ref="BK32:BO32"/>
    <mergeCell ref="N29:R30"/>
    <mergeCell ref="S29:Y30"/>
    <mergeCell ref="Z29:AE30"/>
    <mergeCell ref="AF29:AH29"/>
    <mergeCell ref="AI29:AP29"/>
    <mergeCell ref="AQ29:AV29"/>
    <mergeCell ref="AW29:BB29"/>
    <mergeCell ref="BC30:BF30"/>
    <mergeCell ref="BG30:BJ30"/>
    <mergeCell ref="B2:BN4"/>
    <mergeCell ref="BO2:BW3"/>
    <mergeCell ref="BO4:BW4"/>
    <mergeCell ref="BY8:CF9"/>
    <mergeCell ref="BK36:BO36"/>
    <mergeCell ref="S37:AE37"/>
    <mergeCell ref="BC34:BF34"/>
    <mergeCell ref="BG34:BJ34"/>
    <mergeCell ref="BK34:BO34"/>
    <mergeCell ref="N35:R36"/>
    <mergeCell ref="S35:Y36"/>
    <mergeCell ref="Z35:AE36"/>
    <mergeCell ref="AF35:AH35"/>
    <mergeCell ref="AI35:AP35"/>
    <mergeCell ref="AQ35:AV35"/>
    <mergeCell ref="AW35:BB35"/>
    <mergeCell ref="N33:R34"/>
    <mergeCell ref="S33:Y34"/>
    <mergeCell ref="Z33:AE34"/>
    <mergeCell ref="AF33:AH33"/>
    <mergeCell ref="AI33:AP33"/>
    <mergeCell ref="AQ33:AV33"/>
    <mergeCell ref="AW33:BB33"/>
    <mergeCell ref="BC36:BF36"/>
  </mergeCells>
  <conditionalFormatting sqref="AI9:AP36 AW9:BB36 E9:AE36">
    <cfRule type="containsBlanks" dxfId="26" priority="151">
      <formula>LEN(TRIM(E9))=0</formula>
    </cfRule>
  </conditionalFormatting>
  <conditionalFormatting sqref="BC9:BF36">
    <cfRule type="containsBlanks" dxfId="25" priority="153">
      <formula>LEN(TRIM(BC9))=0</formula>
    </cfRule>
  </conditionalFormatting>
  <dataValidations disablePrompts="1" count="1">
    <dataValidation type="date" allowBlank="1" showInputMessage="1" showErrorMessage="1" error="Please enter a valid date!" sqref="S9:Y36" xr:uid="{00000000-0002-0000-0400-000000000000}">
      <formula1>41640</formula1>
      <formula2>2958465</formula2>
    </dataValidation>
  </dataValidations>
  <printOptions horizontalCentered="1" verticalCentered="1"/>
  <pageMargins left="0.7" right="0.7" top="0" bottom="0" header="0.3" footer="0.3"/>
  <pageSetup scale="95" orientation="landscape" r:id="rId1"/>
  <ignoredErrors>
    <ignoredError sqref="AR9:AV9 BH9:BJ9 BL9:BO9 BQ9:BW9" unlockedFormula="1"/>
    <ignoredError sqref="AW11:BF36 AR10:AV10 BL10:BO10 BQ10:BW10" formula="1"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4" tint="0.59999389629810485"/>
    <pageSetUpPr fitToPage="1"/>
  </sheetPr>
  <dimension ref="A1:CG40"/>
  <sheetViews>
    <sheetView zoomScaleNormal="100" workbookViewId="0">
      <selection activeCell="Z9" sqref="Z9:AE10"/>
    </sheetView>
  </sheetViews>
  <sheetFormatPr defaultRowHeight="14.25"/>
  <cols>
    <col min="1" max="31" width="1.7109375" style="1" customWidth="1"/>
    <col min="32" max="34" width="2" style="1" customWidth="1"/>
    <col min="35" max="76" width="1.7109375" style="1" customWidth="1"/>
    <col min="77" max="82" width="9.140625" style="1"/>
    <col min="83" max="83" width="24.85546875" style="1" customWidth="1"/>
    <col min="84" max="16384" width="9.140625" style="1"/>
  </cols>
  <sheetData>
    <row r="1" spans="1:85" ht="6" customHeight="1" thickBot="1"/>
    <row r="2" spans="1:85" s="5" customFormat="1" ht="15" customHeight="1">
      <c r="B2" s="254" t="s">
        <v>63</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60" t="s">
        <v>60</v>
      </c>
      <c r="BP2" s="261"/>
      <c r="BQ2" s="261"/>
      <c r="BR2" s="261"/>
      <c r="BS2" s="261"/>
      <c r="BT2" s="261"/>
      <c r="BU2" s="261"/>
      <c r="BV2" s="261"/>
      <c r="BW2" s="262"/>
    </row>
    <row r="3" spans="1:85" s="11" customFormat="1" ht="15" customHeight="1" thickBot="1">
      <c r="B3" s="256"/>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63"/>
      <c r="BP3" s="264"/>
      <c r="BQ3" s="264"/>
      <c r="BR3" s="264"/>
      <c r="BS3" s="264"/>
      <c r="BT3" s="264"/>
      <c r="BU3" s="264"/>
      <c r="BV3" s="264"/>
      <c r="BW3" s="265"/>
    </row>
    <row r="4" spans="1:85" s="11" customFormat="1" ht="15" customHeight="1" thickBot="1">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66" t="str">
        <f>'Drop Down Menus'!B1</f>
        <v>ORA Rev. 6/3/2020</v>
      </c>
      <c r="BP4" s="267"/>
      <c r="BQ4" s="267"/>
      <c r="BR4" s="267"/>
      <c r="BS4" s="267"/>
      <c r="BT4" s="267"/>
      <c r="BU4" s="267"/>
      <c r="BV4" s="267"/>
      <c r="BW4" s="268"/>
    </row>
    <row r="5" spans="1:85" ht="15" customHeight="1" thickBot="1">
      <c r="B5" s="281" t="s">
        <v>59</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3"/>
    </row>
    <row r="6" spans="1:85" ht="15" customHeight="1">
      <c r="B6" s="120" t="s">
        <v>9</v>
      </c>
      <c r="C6" s="121"/>
      <c r="D6" s="122"/>
      <c r="E6" s="162" t="s">
        <v>66</v>
      </c>
      <c r="F6" s="121"/>
      <c r="G6" s="121"/>
      <c r="H6" s="121"/>
      <c r="I6" s="121"/>
      <c r="J6" s="121"/>
      <c r="K6" s="121"/>
      <c r="L6" s="121"/>
      <c r="M6" s="122"/>
      <c r="N6" s="162" t="s">
        <v>67</v>
      </c>
      <c r="O6" s="121"/>
      <c r="P6" s="121"/>
      <c r="Q6" s="121"/>
      <c r="R6" s="121"/>
      <c r="S6" s="380" t="s">
        <v>68</v>
      </c>
      <c r="T6" s="380"/>
      <c r="U6" s="380"/>
      <c r="V6" s="380"/>
      <c r="W6" s="380"/>
      <c r="X6" s="380"/>
      <c r="Y6" s="380"/>
      <c r="Z6" s="162" t="s">
        <v>12</v>
      </c>
      <c r="AA6" s="121"/>
      <c r="AB6" s="121"/>
      <c r="AC6" s="121"/>
      <c r="AD6" s="121"/>
      <c r="AE6" s="122"/>
      <c r="AF6" s="376" t="s">
        <v>69</v>
      </c>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c r="BN6" s="376"/>
      <c r="BO6" s="376"/>
      <c r="BP6" s="376"/>
      <c r="BQ6" s="376"/>
      <c r="BR6" s="376"/>
      <c r="BS6" s="376"/>
      <c r="BT6" s="376"/>
      <c r="BU6" s="376"/>
      <c r="BV6" s="376"/>
      <c r="BW6" s="377"/>
      <c r="BY6" s="22" t="s">
        <v>14</v>
      </c>
      <c r="BZ6" s="18"/>
      <c r="CA6" s="18"/>
      <c r="CB6" s="18"/>
      <c r="CC6" s="18"/>
      <c r="CD6" s="18"/>
      <c r="CE6" s="18"/>
      <c r="CF6" s="18"/>
      <c r="CG6" s="18"/>
    </row>
    <row r="7" spans="1:85" ht="15" customHeight="1">
      <c r="B7" s="123"/>
      <c r="C7" s="124"/>
      <c r="D7" s="125"/>
      <c r="E7" s="163"/>
      <c r="F7" s="124"/>
      <c r="G7" s="124"/>
      <c r="H7" s="124"/>
      <c r="I7" s="124"/>
      <c r="J7" s="124"/>
      <c r="K7" s="124"/>
      <c r="L7" s="124"/>
      <c r="M7" s="125"/>
      <c r="N7" s="163"/>
      <c r="O7" s="124"/>
      <c r="P7" s="124"/>
      <c r="Q7" s="124"/>
      <c r="R7" s="124"/>
      <c r="S7" s="287"/>
      <c r="T7" s="287"/>
      <c r="U7" s="287"/>
      <c r="V7" s="287"/>
      <c r="W7" s="287"/>
      <c r="X7" s="287"/>
      <c r="Y7" s="287"/>
      <c r="Z7" s="163"/>
      <c r="AA7" s="124"/>
      <c r="AB7" s="124"/>
      <c r="AC7" s="124"/>
      <c r="AD7" s="124"/>
      <c r="AE7" s="125"/>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9"/>
    </row>
    <row r="8" spans="1:85" ht="15" customHeight="1" thickBot="1">
      <c r="B8" s="123"/>
      <c r="C8" s="124"/>
      <c r="D8" s="125"/>
      <c r="E8" s="163"/>
      <c r="F8" s="124"/>
      <c r="G8" s="124"/>
      <c r="H8" s="124"/>
      <c r="I8" s="124"/>
      <c r="J8" s="124"/>
      <c r="K8" s="124"/>
      <c r="L8" s="124"/>
      <c r="M8" s="125"/>
      <c r="N8" s="163"/>
      <c r="O8" s="124"/>
      <c r="P8" s="124"/>
      <c r="Q8" s="124"/>
      <c r="R8" s="124"/>
      <c r="S8" s="289"/>
      <c r="T8" s="289"/>
      <c r="U8" s="289"/>
      <c r="V8" s="289"/>
      <c r="W8" s="289"/>
      <c r="X8" s="289"/>
      <c r="Y8" s="289"/>
      <c r="Z8" s="375"/>
      <c r="AA8" s="127"/>
      <c r="AB8" s="127"/>
      <c r="AC8" s="127"/>
      <c r="AD8" s="127"/>
      <c r="AE8" s="128"/>
      <c r="AF8" s="132"/>
      <c r="AG8" s="132"/>
      <c r="AH8" s="133"/>
      <c r="AI8" s="398" t="s">
        <v>70</v>
      </c>
      <c r="AJ8" s="399"/>
      <c r="AK8" s="399"/>
      <c r="AL8" s="399"/>
      <c r="AM8" s="399"/>
      <c r="AN8" s="399"/>
      <c r="AO8" s="399"/>
      <c r="AP8" s="400"/>
      <c r="AQ8" s="305" t="s">
        <v>71</v>
      </c>
      <c r="AR8" s="277"/>
      <c r="AS8" s="277"/>
      <c r="AT8" s="277"/>
      <c r="AU8" s="277"/>
      <c r="AV8" s="277"/>
      <c r="AW8" s="277" t="s">
        <v>72</v>
      </c>
      <c r="AX8" s="277"/>
      <c r="AY8" s="277"/>
      <c r="AZ8" s="277"/>
      <c r="BA8" s="277"/>
      <c r="BB8" s="277"/>
      <c r="BC8" s="277" t="s">
        <v>73</v>
      </c>
      <c r="BD8" s="277"/>
      <c r="BE8" s="277"/>
      <c r="BF8" s="277"/>
      <c r="BG8" s="277" t="s">
        <v>74</v>
      </c>
      <c r="BH8" s="277"/>
      <c r="BI8" s="277"/>
      <c r="BJ8" s="277"/>
      <c r="BK8" s="277" t="s">
        <v>75</v>
      </c>
      <c r="BL8" s="277"/>
      <c r="BM8" s="277"/>
      <c r="BN8" s="277"/>
      <c r="BO8" s="277"/>
      <c r="BP8" s="277" t="s">
        <v>21</v>
      </c>
      <c r="BQ8" s="277"/>
      <c r="BR8" s="277"/>
      <c r="BS8" s="277"/>
      <c r="BT8" s="277"/>
      <c r="BU8" s="277"/>
      <c r="BV8" s="277"/>
      <c r="BW8" s="278"/>
      <c r="BY8" s="23"/>
    </row>
    <row r="9" spans="1:85" ht="15" customHeight="1">
      <c r="A9" s="182"/>
      <c r="B9" s="350">
        <v>16</v>
      </c>
      <c r="C9" s="351"/>
      <c r="D9" s="352"/>
      <c r="E9" s="354"/>
      <c r="F9" s="355"/>
      <c r="G9" s="355"/>
      <c r="H9" s="355"/>
      <c r="I9" s="355"/>
      <c r="J9" s="355"/>
      <c r="K9" s="355"/>
      <c r="L9" s="355"/>
      <c r="M9" s="356"/>
      <c r="N9" s="360"/>
      <c r="O9" s="361"/>
      <c r="P9" s="361"/>
      <c r="Q9" s="361"/>
      <c r="R9" s="361"/>
      <c r="S9" s="384"/>
      <c r="T9" s="384"/>
      <c r="U9" s="384"/>
      <c r="V9" s="384"/>
      <c r="W9" s="384"/>
      <c r="X9" s="384"/>
      <c r="Y9" s="384"/>
      <c r="Z9" s="363"/>
      <c r="AA9" s="364"/>
      <c r="AB9" s="364"/>
      <c r="AC9" s="364"/>
      <c r="AD9" s="364"/>
      <c r="AE9" s="365"/>
      <c r="AF9" s="193" t="s">
        <v>23</v>
      </c>
      <c r="AG9" s="193"/>
      <c r="AH9" s="194"/>
      <c r="AI9" s="427"/>
      <c r="AJ9" s="427"/>
      <c r="AK9" s="427"/>
      <c r="AL9" s="427"/>
      <c r="AM9" s="427"/>
      <c r="AN9" s="427"/>
      <c r="AO9" s="427"/>
      <c r="AP9" s="427"/>
      <c r="AQ9" s="422" t="str">
        <f>IF($Z9=0,"",'LDA Form'!$AQ$12)</f>
        <v/>
      </c>
      <c r="AR9" s="423"/>
      <c r="AS9" s="423"/>
      <c r="AT9" s="423"/>
      <c r="AU9" s="423"/>
      <c r="AV9" s="424"/>
      <c r="AW9" s="394" t="s">
        <v>24</v>
      </c>
      <c r="AX9" s="394"/>
      <c r="AY9" s="394"/>
      <c r="AZ9" s="394"/>
      <c r="BA9" s="394"/>
      <c r="BB9" s="394"/>
      <c r="BC9" s="419"/>
      <c r="BD9" s="419"/>
      <c r="BE9" s="419"/>
      <c r="BF9" s="419"/>
      <c r="BG9" s="422" t="str">
        <f>IF($Z9=0,"",'LDA Form'!$BG$12)</f>
        <v/>
      </c>
      <c r="BH9" s="423"/>
      <c r="BI9" s="423"/>
      <c r="BJ9" s="424"/>
      <c r="BK9" s="422" t="str">
        <f>IF($Z9=0,"",'LDA Form'!$BK$12)</f>
        <v/>
      </c>
      <c r="BL9" s="423"/>
      <c r="BM9" s="423"/>
      <c r="BN9" s="423"/>
      <c r="BO9" s="424"/>
      <c r="BP9" s="422" t="str">
        <f>IF($Z9=0,"",'LDA Form'!$BP$12)</f>
        <v/>
      </c>
      <c r="BQ9" s="423"/>
      <c r="BR9" s="423"/>
      <c r="BS9" s="423"/>
      <c r="BT9" s="423"/>
      <c r="BU9" s="423"/>
      <c r="BV9" s="423"/>
      <c r="BW9" s="425"/>
    </row>
    <row r="10" spans="1:85" ht="15" customHeight="1" thickBot="1">
      <c r="A10" s="182"/>
      <c r="B10" s="214"/>
      <c r="C10" s="215"/>
      <c r="D10" s="353"/>
      <c r="E10" s="357"/>
      <c r="F10" s="358"/>
      <c r="G10" s="358"/>
      <c r="H10" s="358"/>
      <c r="I10" s="358"/>
      <c r="J10" s="358"/>
      <c r="K10" s="358"/>
      <c r="L10" s="358"/>
      <c r="M10" s="359"/>
      <c r="N10" s="362"/>
      <c r="O10" s="362"/>
      <c r="P10" s="362"/>
      <c r="Q10" s="362"/>
      <c r="R10" s="362"/>
      <c r="S10" s="385"/>
      <c r="T10" s="385"/>
      <c r="U10" s="385"/>
      <c r="V10" s="385"/>
      <c r="W10" s="385"/>
      <c r="X10" s="385"/>
      <c r="Y10" s="385"/>
      <c r="Z10" s="366"/>
      <c r="AA10" s="367"/>
      <c r="AB10" s="367"/>
      <c r="AC10" s="367"/>
      <c r="AD10" s="367"/>
      <c r="AE10" s="368"/>
      <c r="AF10" s="269" t="s">
        <v>26</v>
      </c>
      <c r="AG10" s="269"/>
      <c r="AH10" s="270"/>
      <c r="AI10" s="411"/>
      <c r="AJ10" s="411"/>
      <c r="AK10" s="411"/>
      <c r="AL10" s="411"/>
      <c r="AM10" s="411"/>
      <c r="AN10" s="411"/>
      <c r="AO10" s="411"/>
      <c r="AP10" s="411"/>
      <c r="AQ10" s="414" t="str">
        <f>IF($Z9=0,"",'LDA Form'!$AQ$13)</f>
        <v/>
      </c>
      <c r="AR10" s="415"/>
      <c r="AS10" s="415"/>
      <c r="AT10" s="415"/>
      <c r="AU10" s="415"/>
      <c r="AV10" s="416"/>
      <c r="AW10" s="406" t="s">
        <v>24</v>
      </c>
      <c r="AX10" s="406"/>
      <c r="AY10" s="406"/>
      <c r="AZ10" s="406"/>
      <c r="BA10" s="406"/>
      <c r="BB10" s="406"/>
      <c r="BC10" s="413"/>
      <c r="BD10" s="413"/>
      <c r="BE10" s="413"/>
      <c r="BF10" s="413"/>
      <c r="BG10" s="414" t="str">
        <f>IF($Z9=0,"",'LDA Form'!$BG$13)</f>
        <v/>
      </c>
      <c r="BH10" s="415"/>
      <c r="BI10" s="415"/>
      <c r="BJ10" s="416"/>
      <c r="BK10" s="414" t="str">
        <f>IF($Z9=0,"",'LDA Form'!$BK$13)</f>
        <v/>
      </c>
      <c r="BL10" s="415"/>
      <c r="BM10" s="415"/>
      <c r="BN10" s="415"/>
      <c r="BO10" s="416"/>
      <c r="BP10" s="414" t="str">
        <f>IF($Z9=0,"",'LDA Form'!$BP$13)</f>
        <v/>
      </c>
      <c r="BQ10" s="415"/>
      <c r="BR10" s="415"/>
      <c r="BS10" s="415"/>
      <c r="BT10" s="415"/>
      <c r="BU10" s="415"/>
      <c r="BV10" s="415"/>
      <c r="BW10" s="426"/>
    </row>
    <row r="11" spans="1:85" ht="15" customHeight="1">
      <c r="A11" s="182"/>
      <c r="B11" s="211">
        <v>17</v>
      </c>
      <c r="C11" s="212"/>
      <c r="D11" s="213"/>
      <c r="E11" s="408"/>
      <c r="F11" s="409"/>
      <c r="G11" s="409"/>
      <c r="H11" s="409"/>
      <c r="I11" s="409"/>
      <c r="J11" s="409"/>
      <c r="K11" s="409"/>
      <c r="L11" s="409"/>
      <c r="M11" s="410"/>
      <c r="N11" s="401"/>
      <c r="O11" s="402"/>
      <c r="P11" s="402"/>
      <c r="Q11" s="402"/>
      <c r="R11" s="402"/>
      <c r="S11" s="403"/>
      <c r="T11" s="403"/>
      <c r="U11" s="403"/>
      <c r="V11" s="403"/>
      <c r="W11" s="403"/>
      <c r="X11" s="403"/>
      <c r="Y11" s="403"/>
      <c r="Z11" s="363"/>
      <c r="AA11" s="364"/>
      <c r="AB11" s="364"/>
      <c r="AC11" s="364"/>
      <c r="AD11" s="364"/>
      <c r="AE11" s="365"/>
      <c r="AF11" s="193" t="s">
        <v>23</v>
      </c>
      <c r="AG11" s="193"/>
      <c r="AH11" s="194"/>
      <c r="AI11" s="427"/>
      <c r="AJ11" s="427"/>
      <c r="AK11" s="427"/>
      <c r="AL11" s="427"/>
      <c r="AM11" s="427"/>
      <c r="AN11" s="427"/>
      <c r="AO11" s="427"/>
      <c r="AP11" s="427"/>
      <c r="AQ11" s="417" t="str">
        <f>IF($Z11=0,"",'LDA Form'!$AQ$12)</f>
        <v/>
      </c>
      <c r="AR11" s="418"/>
      <c r="AS11" s="418"/>
      <c r="AT11" s="418"/>
      <c r="AU11" s="418"/>
      <c r="AV11" s="418"/>
      <c r="AW11" s="397" t="s">
        <v>24</v>
      </c>
      <c r="AX11" s="397"/>
      <c r="AY11" s="397"/>
      <c r="AZ11" s="397"/>
      <c r="BA11" s="397"/>
      <c r="BB11" s="397"/>
      <c r="BC11" s="419"/>
      <c r="BD11" s="419"/>
      <c r="BE11" s="419"/>
      <c r="BF11" s="419"/>
      <c r="BG11" s="420" t="str">
        <f>IF($Z11=0,"",'LDA Form'!$BG$12)</f>
        <v/>
      </c>
      <c r="BH11" s="421"/>
      <c r="BI11" s="421"/>
      <c r="BJ11" s="417"/>
      <c r="BK11" s="422" t="str">
        <f>IF($Z11=0,"",'LDA Form'!$BK$12)</f>
        <v/>
      </c>
      <c r="BL11" s="423"/>
      <c r="BM11" s="423"/>
      <c r="BN11" s="423"/>
      <c r="BO11" s="424"/>
      <c r="BP11" s="422" t="str">
        <f>IF($Z11=0,"",'LDA Form'!$BP$12)</f>
        <v/>
      </c>
      <c r="BQ11" s="423"/>
      <c r="BR11" s="423"/>
      <c r="BS11" s="423"/>
      <c r="BT11" s="423"/>
      <c r="BU11" s="423"/>
      <c r="BV11" s="423"/>
      <c r="BW11" s="425"/>
    </row>
    <row r="12" spans="1:85" ht="15" customHeight="1" thickBot="1">
      <c r="A12" s="182"/>
      <c r="B12" s="214"/>
      <c r="C12" s="215"/>
      <c r="D12" s="353"/>
      <c r="E12" s="357"/>
      <c r="F12" s="358"/>
      <c r="G12" s="358"/>
      <c r="H12" s="358"/>
      <c r="I12" s="358"/>
      <c r="J12" s="358"/>
      <c r="K12" s="358"/>
      <c r="L12" s="358"/>
      <c r="M12" s="359"/>
      <c r="N12" s="362"/>
      <c r="O12" s="362"/>
      <c r="P12" s="362"/>
      <c r="Q12" s="362"/>
      <c r="R12" s="362"/>
      <c r="S12" s="385"/>
      <c r="T12" s="385"/>
      <c r="U12" s="385"/>
      <c r="V12" s="385"/>
      <c r="W12" s="385"/>
      <c r="X12" s="385"/>
      <c r="Y12" s="385"/>
      <c r="Z12" s="366"/>
      <c r="AA12" s="367"/>
      <c r="AB12" s="367"/>
      <c r="AC12" s="367"/>
      <c r="AD12" s="367"/>
      <c r="AE12" s="368"/>
      <c r="AF12" s="269" t="s">
        <v>26</v>
      </c>
      <c r="AG12" s="269"/>
      <c r="AH12" s="270"/>
      <c r="AI12" s="411"/>
      <c r="AJ12" s="411"/>
      <c r="AK12" s="411"/>
      <c r="AL12" s="411"/>
      <c r="AM12" s="411"/>
      <c r="AN12" s="411"/>
      <c r="AO12" s="411"/>
      <c r="AP12" s="411"/>
      <c r="AQ12" s="412" t="str">
        <f>IF($Z11=0,"",'LDA Form'!$AQ$13)</f>
        <v/>
      </c>
      <c r="AR12" s="412"/>
      <c r="AS12" s="412"/>
      <c r="AT12" s="412"/>
      <c r="AU12" s="412"/>
      <c r="AV12" s="412"/>
      <c r="AW12" s="406" t="s">
        <v>24</v>
      </c>
      <c r="AX12" s="406"/>
      <c r="AY12" s="406"/>
      <c r="AZ12" s="406"/>
      <c r="BA12" s="406"/>
      <c r="BB12" s="406"/>
      <c r="BC12" s="413"/>
      <c r="BD12" s="413"/>
      <c r="BE12" s="413"/>
      <c r="BF12" s="413"/>
      <c r="BG12" s="414" t="str">
        <f>IF($Z11=0,"",'LDA Form'!$BG$13)</f>
        <v/>
      </c>
      <c r="BH12" s="415"/>
      <c r="BI12" s="415"/>
      <c r="BJ12" s="416"/>
      <c r="BK12" s="414" t="str">
        <f>IF($Z11=0,"",'LDA Form'!$BK$13)</f>
        <v/>
      </c>
      <c r="BL12" s="415"/>
      <c r="BM12" s="415"/>
      <c r="BN12" s="415"/>
      <c r="BO12" s="416"/>
      <c r="BP12" s="414" t="str">
        <f>IF($Z11=0,"",'LDA Form'!$BP$13)</f>
        <v/>
      </c>
      <c r="BQ12" s="415"/>
      <c r="BR12" s="415"/>
      <c r="BS12" s="415"/>
      <c r="BT12" s="415"/>
      <c r="BU12" s="415"/>
      <c r="BV12" s="415"/>
      <c r="BW12" s="426"/>
    </row>
    <row r="13" spans="1:85" ht="15" customHeight="1">
      <c r="A13" s="182"/>
      <c r="B13" s="350">
        <v>18</v>
      </c>
      <c r="C13" s="351"/>
      <c r="D13" s="352"/>
      <c r="E13" s="354"/>
      <c r="F13" s="355"/>
      <c r="G13" s="355"/>
      <c r="H13" s="355"/>
      <c r="I13" s="355"/>
      <c r="J13" s="355"/>
      <c r="K13" s="355"/>
      <c r="L13" s="355"/>
      <c r="M13" s="356"/>
      <c r="N13" s="360"/>
      <c r="O13" s="361"/>
      <c r="P13" s="361"/>
      <c r="Q13" s="361"/>
      <c r="R13" s="361"/>
      <c r="S13" s="384"/>
      <c r="T13" s="384"/>
      <c r="U13" s="384"/>
      <c r="V13" s="384"/>
      <c r="W13" s="384"/>
      <c r="X13" s="384"/>
      <c r="Y13" s="384"/>
      <c r="Z13" s="363"/>
      <c r="AA13" s="364"/>
      <c r="AB13" s="364"/>
      <c r="AC13" s="364"/>
      <c r="AD13" s="364"/>
      <c r="AE13" s="365"/>
      <c r="AF13" s="193" t="s">
        <v>23</v>
      </c>
      <c r="AG13" s="193"/>
      <c r="AH13" s="194"/>
      <c r="AI13" s="427"/>
      <c r="AJ13" s="427"/>
      <c r="AK13" s="427"/>
      <c r="AL13" s="427"/>
      <c r="AM13" s="427"/>
      <c r="AN13" s="427"/>
      <c r="AO13" s="427"/>
      <c r="AP13" s="427"/>
      <c r="AQ13" s="417" t="str">
        <f>IF($Z13=0,"",'LDA Form'!$AQ$12)</f>
        <v/>
      </c>
      <c r="AR13" s="418"/>
      <c r="AS13" s="418"/>
      <c r="AT13" s="418"/>
      <c r="AU13" s="418"/>
      <c r="AV13" s="418"/>
      <c r="AW13" s="397" t="s">
        <v>24</v>
      </c>
      <c r="AX13" s="397"/>
      <c r="AY13" s="397"/>
      <c r="AZ13" s="397"/>
      <c r="BA13" s="397"/>
      <c r="BB13" s="397"/>
      <c r="BC13" s="419"/>
      <c r="BD13" s="419"/>
      <c r="BE13" s="419"/>
      <c r="BF13" s="419"/>
      <c r="BG13" s="420" t="str">
        <f>IF($Z13=0,"",'LDA Form'!$BG$12)</f>
        <v/>
      </c>
      <c r="BH13" s="421"/>
      <c r="BI13" s="421"/>
      <c r="BJ13" s="417"/>
      <c r="BK13" s="422" t="str">
        <f>IF($Z13=0,"",'LDA Form'!$BK$12)</f>
        <v/>
      </c>
      <c r="BL13" s="423"/>
      <c r="BM13" s="423"/>
      <c r="BN13" s="423"/>
      <c r="BO13" s="424"/>
      <c r="BP13" s="422" t="str">
        <f>IF($Z13=0,"",'LDA Form'!$BP$12)</f>
        <v/>
      </c>
      <c r="BQ13" s="423"/>
      <c r="BR13" s="423"/>
      <c r="BS13" s="423"/>
      <c r="BT13" s="423"/>
      <c r="BU13" s="423"/>
      <c r="BV13" s="423"/>
      <c r="BW13" s="425"/>
    </row>
    <row r="14" spans="1:85" ht="15" customHeight="1" thickBot="1">
      <c r="A14" s="182"/>
      <c r="B14" s="214"/>
      <c r="C14" s="215"/>
      <c r="D14" s="353"/>
      <c r="E14" s="357"/>
      <c r="F14" s="358"/>
      <c r="G14" s="358"/>
      <c r="H14" s="358"/>
      <c r="I14" s="358"/>
      <c r="J14" s="358"/>
      <c r="K14" s="358"/>
      <c r="L14" s="358"/>
      <c r="M14" s="359"/>
      <c r="N14" s="362"/>
      <c r="O14" s="362"/>
      <c r="P14" s="362"/>
      <c r="Q14" s="362"/>
      <c r="R14" s="362"/>
      <c r="S14" s="385"/>
      <c r="T14" s="385"/>
      <c r="U14" s="385"/>
      <c r="V14" s="385"/>
      <c r="W14" s="385"/>
      <c r="X14" s="385"/>
      <c r="Y14" s="385"/>
      <c r="Z14" s="366"/>
      <c r="AA14" s="367"/>
      <c r="AB14" s="367"/>
      <c r="AC14" s="367"/>
      <c r="AD14" s="367"/>
      <c r="AE14" s="368"/>
      <c r="AF14" s="269" t="s">
        <v>26</v>
      </c>
      <c r="AG14" s="269"/>
      <c r="AH14" s="270"/>
      <c r="AI14" s="411"/>
      <c r="AJ14" s="411"/>
      <c r="AK14" s="411"/>
      <c r="AL14" s="411"/>
      <c r="AM14" s="411"/>
      <c r="AN14" s="411"/>
      <c r="AO14" s="411"/>
      <c r="AP14" s="411"/>
      <c r="AQ14" s="412" t="str">
        <f>IF($Z13=0,"",'LDA Form'!$AQ$13)</f>
        <v/>
      </c>
      <c r="AR14" s="412"/>
      <c r="AS14" s="412"/>
      <c r="AT14" s="412"/>
      <c r="AU14" s="412"/>
      <c r="AV14" s="412"/>
      <c r="AW14" s="406" t="s">
        <v>24</v>
      </c>
      <c r="AX14" s="406"/>
      <c r="AY14" s="406"/>
      <c r="AZ14" s="406"/>
      <c r="BA14" s="406"/>
      <c r="BB14" s="406"/>
      <c r="BC14" s="413"/>
      <c r="BD14" s="413"/>
      <c r="BE14" s="413"/>
      <c r="BF14" s="413"/>
      <c r="BG14" s="414" t="str">
        <f>IF($Z13=0,"",'LDA Form'!$BG$13)</f>
        <v/>
      </c>
      <c r="BH14" s="415"/>
      <c r="BI14" s="415"/>
      <c r="BJ14" s="416"/>
      <c r="BK14" s="414" t="str">
        <f>IF($Z13=0,"",'LDA Form'!$BK$13)</f>
        <v/>
      </c>
      <c r="BL14" s="415"/>
      <c r="BM14" s="415"/>
      <c r="BN14" s="415"/>
      <c r="BO14" s="416"/>
      <c r="BP14" s="414" t="str">
        <f>IF($Z13=0,"",'LDA Form'!$BP$13)</f>
        <v/>
      </c>
      <c r="BQ14" s="415"/>
      <c r="BR14" s="415"/>
      <c r="BS14" s="415"/>
      <c r="BT14" s="415"/>
      <c r="BU14" s="415"/>
      <c r="BV14" s="415"/>
      <c r="BW14" s="426"/>
    </row>
    <row r="15" spans="1:85" ht="15" customHeight="1">
      <c r="A15" s="182"/>
      <c r="B15" s="350">
        <v>19</v>
      </c>
      <c r="C15" s="351"/>
      <c r="D15" s="352"/>
      <c r="E15" s="354"/>
      <c r="F15" s="355"/>
      <c r="G15" s="355"/>
      <c r="H15" s="355"/>
      <c r="I15" s="355"/>
      <c r="J15" s="355"/>
      <c r="K15" s="355"/>
      <c r="L15" s="355"/>
      <c r="M15" s="356"/>
      <c r="N15" s="360"/>
      <c r="O15" s="361"/>
      <c r="P15" s="361"/>
      <c r="Q15" s="361"/>
      <c r="R15" s="361"/>
      <c r="S15" s="384"/>
      <c r="T15" s="384"/>
      <c r="U15" s="384"/>
      <c r="V15" s="384"/>
      <c r="W15" s="384"/>
      <c r="X15" s="384"/>
      <c r="Y15" s="384"/>
      <c r="Z15" s="363"/>
      <c r="AA15" s="364"/>
      <c r="AB15" s="364"/>
      <c r="AC15" s="364"/>
      <c r="AD15" s="364"/>
      <c r="AE15" s="365"/>
      <c r="AF15" s="193" t="s">
        <v>23</v>
      </c>
      <c r="AG15" s="193"/>
      <c r="AH15" s="194"/>
      <c r="AI15" s="427"/>
      <c r="AJ15" s="427"/>
      <c r="AK15" s="427"/>
      <c r="AL15" s="427"/>
      <c r="AM15" s="427"/>
      <c r="AN15" s="427"/>
      <c r="AO15" s="427"/>
      <c r="AP15" s="427"/>
      <c r="AQ15" s="417" t="str">
        <f>IF($Z15=0,"",'LDA Form'!$AQ$12)</f>
        <v/>
      </c>
      <c r="AR15" s="418"/>
      <c r="AS15" s="418"/>
      <c r="AT15" s="418"/>
      <c r="AU15" s="418"/>
      <c r="AV15" s="418"/>
      <c r="AW15" s="397" t="s">
        <v>24</v>
      </c>
      <c r="AX15" s="397"/>
      <c r="AY15" s="397"/>
      <c r="AZ15" s="397"/>
      <c r="BA15" s="397"/>
      <c r="BB15" s="397"/>
      <c r="BC15" s="419"/>
      <c r="BD15" s="419"/>
      <c r="BE15" s="419"/>
      <c r="BF15" s="419"/>
      <c r="BG15" s="420" t="str">
        <f>IF($Z15=0,"",'LDA Form'!$BG$12)</f>
        <v/>
      </c>
      <c r="BH15" s="421"/>
      <c r="BI15" s="421"/>
      <c r="BJ15" s="417"/>
      <c r="BK15" s="422" t="str">
        <f>IF($Z15=0,"",'LDA Form'!$BK$12)</f>
        <v/>
      </c>
      <c r="BL15" s="423"/>
      <c r="BM15" s="423"/>
      <c r="BN15" s="423"/>
      <c r="BO15" s="424"/>
      <c r="BP15" s="422" t="str">
        <f>IF($Z15=0,"",'LDA Form'!$BP$12)</f>
        <v/>
      </c>
      <c r="BQ15" s="423"/>
      <c r="BR15" s="423"/>
      <c r="BS15" s="423"/>
      <c r="BT15" s="423"/>
      <c r="BU15" s="423"/>
      <c r="BV15" s="423"/>
      <c r="BW15" s="425"/>
    </row>
    <row r="16" spans="1:85" ht="15" customHeight="1" thickBot="1">
      <c r="A16" s="182"/>
      <c r="B16" s="214"/>
      <c r="C16" s="215"/>
      <c r="D16" s="353"/>
      <c r="E16" s="357"/>
      <c r="F16" s="358"/>
      <c r="G16" s="358"/>
      <c r="H16" s="358"/>
      <c r="I16" s="358"/>
      <c r="J16" s="358"/>
      <c r="K16" s="358"/>
      <c r="L16" s="358"/>
      <c r="M16" s="359"/>
      <c r="N16" s="362"/>
      <c r="O16" s="362"/>
      <c r="P16" s="362"/>
      <c r="Q16" s="362"/>
      <c r="R16" s="362"/>
      <c r="S16" s="385"/>
      <c r="T16" s="385"/>
      <c r="U16" s="385"/>
      <c r="V16" s="385"/>
      <c r="W16" s="385"/>
      <c r="X16" s="385"/>
      <c r="Y16" s="385"/>
      <c r="Z16" s="366"/>
      <c r="AA16" s="367"/>
      <c r="AB16" s="367"/>
      <c r="AC16" s="367"/>
      <c r="AD16" s="367"/>
      <c r="AE16" s="368"/>
      <c r="AF16" s="269" t="s">
        <v>26</v>
      </c>
      <c r="AG16" s="269"/>
      <c r="AH16" s="270"/>
      <c r="AI16" s="411"/>
      <c r="AJ16" s="411"/>
      <c r="AK16" s="411"/>
      <c r="AL16" s="411"/>
      <c r="AM16" s="411"/>
      <c r="AN16" s="411"/>
      <c r="AO16" s="411"/>
      <c r="AP16" s="411"/>
      <c r="AQ16" s="412" t="str">
        <f>IF($Z15=0,"",'LDA Form'!$AQ$13)</f>
        <v/>
      </c>
      <c r="AR16" s="412"/>
      <c r="AS16" s="412"/>
      <c r="AT16" s="412"/>
      <c r="AU16" s="412"/>
      <c r="AV16" s="412"/>
      <c r="AW16" s="406" t="s">
        <v>24</v>
      </c>
      <c r="AX16" s="406"/>
      <c r="AY16" s="406"/>
      <c r="AZ16" s="406"/>
      <c r="BA16" s="406"/>
      <c r="BB16" s="406"/>
      <c r="BC16" s="413"/>
      <c r="BD16" s="413"/>
      <c r="BE16" s="413"/>
      <c r="BF16" s="413"/>
      <c r="BG16" s="414" t="str">
        <f>IF($Z15=0,"",'LDA Form'!$BG$13)</f>
        <v/>
      </c>
      <c r="BH16" s="415"/>
      <c r="BI16" s="415"/>
      <c r="BJ16" s="416"/>
      <c r="BK16" s="414" t="str">
        <f>IF($Z15=0,"",'LDA Form'!$BK$13)</f>
        <v/>
      </c>
      <c r="BL16" s="415"/>
      <c r="BM16" s="415"/>
      <c r="BN16" s="415"/>
      <c r="BO16" s="416"/>
      <c r="BP16" s="414" t="str">
        <f>IF($Z15=0,"",'LDA Form'!$BP$13)</f>
        <v/>
      </c>
      <c r="BQ16" s="415"/>
      <c r="BR16" s="415"/>
      <c r="BS16" s="415"/>
      <c r="BT16" s="415"/>
      <c r="BU16" s="415"/>
      <c r="BV16" s="415"/>
      <c r="BW16" s="426"/>
    </row>
    <row r="17" spans="1:75" ht="15" customHeight="1">
      <c r="A17" s="182"/>
      <c r="B17" s="350">
        <v>20</v>
      </c>
      <c r="C17" s="351"/>
      <c r="D17" s="352"/>
      <c r="E17" s="354"/>
      <c r="F17" s="355"/>
      <c r="G17" s="355"/>
      <c r="H17" s="355"/>
      <c r="I17" s="355"/>
      <c r="J17" s="355"/>
      <c r="K17" s="355"/>
      <c r="L17" s="355"/>
      <c r="M17" s="356"/>
      <c r="N17" s="360"/>
      <c r="O17" s="361"/>
      <c r="P17" s="361"/>
      <c r="Q17" s="361"/>
      <c r="R17" s="361"/>
      <c r="S17" s="384"/>
      <c r="T17" s="384"/>
      <c r="U17" s="384"/>
      <c r="V17" s="384"/>
      <c r="W17" s="384"/>
      <c r="X17" s="384"/>
      <c r="Y17" s="384"/>
      <c r="Z17" s="363"/>
      <c r="AA17" s="364"/>
      <c r="AB17" s="364"/>
      <c r="AC17" s="364"/>
      <c r="AD17" s="364"/>
      <c r="AE17" s="365"/>
      <c r="AF17" s="193" t="s">
        <v>23</v>
      </c>
      <c r="AG17" s="193"/>
      <c r="AH17" s="194"/>
      <c r="AI17" s="427"/>
      <c r="AJ17" s="427"/>
      <c r="AK17" s="427"/>
      <c r="AL17" s="427"/>
      <c r="AM17" s="427"/>
      <c r="AN17" s="427"/>
      <c r="AO17" s="427"/>
      <c r="AP17" s="427"/>
      <c r="AQ17" s="417" t="str">
        <f>IF($Z17=0,"",'LDA Form'!$AQ$12)</f>
        <v/>
      </c>
      <c r="AR17" s="418"/>
      <c r="AS17" s="418"/>
      <c r="AT17" s="418"/>
      <c r="AU17" s="418"/>
      <c r="AV17" s="418"/>
      <c r="AW17" s="397" t="s">
        <v>24</v>
      </c>
      <c r="AX17" s="397"/>
      <c r="AY17" s="397"/>
      <c r="AZ17" s="397"/>
      <c r="BA17" s="397"/>
      <c r="BB17" s="397"/>
      <c r="BC17" s="419"/>
      <c r="BD17" s="419"/>
      <c r="BE17" s="419"/>
      <c r="BF17" s="419"/>
      <c r="BG17" s="420" t="str">
        <f>IF($Z17=0,"",'LDA Form'!$BG$12)</f>
        <v/>
      </c>
      <c r="BH17" s="421"/>
      <c r="BI17" s="421"/>
      <c r="BJ17" s="417"/>
      <c r="BK17" s="422" t="str">
        <f>IF($Z17=0,"",'LDA Form'!$BK$12)</f>
        <v/>
      </c>
      <c r="BL17" s="423"/>
      <c r="BM17" s="423"/>
      <c r="BN17" s="423"/>
      <c r="BO17" s="424"/>
      <c r="BP17" s="422" t="str">
        <f>IF($Z17=0,"",'LDA Form'!$BP$12)</f>
        <v/>
      </c>
      <c r="BQ17" s="423"/>
      <c r="BR17" s="423"/>
      <c r="BS17" s="423"/>
      <c r="BT17" s="423"/>
      <c r="BU17" s="423"/>
      <c r="BV17" s="423"/>
      <c r="BW17" s="425"/>
    </row>
    <row r="18" spans="1:75" ht="15" customHeight="1" thickBot="1">
      <c r="A18" s="182"/>
      <c r="B18" s="214"/>
      <c r="C18" s="215"/>
      <c r="D18" s="353"/>
      <c r="E18" s="357"/>
      <c r="F18" s="358"/>
      <c r="G18" s="358"/>
      <c r="H18" s="358"/>
      <c r="I18" s="358"/>
      <c r="J18" s="358"/>
      <c r="K18" s="358"/>
      <c r="L18" s="358"/>
      <c r="M18" s="359"/>
      <c r="N18" s="362"/>
      <c r="O18" s="362"/>
      <c r="P18" s="362"/>
      <c r="Q18" s="362"/>
      <c r="R18" s="362"/>
      <c r="S18" s="385"/>
      <c r="T18" s="385"/>
      <c r="U18" s="385"/>
      <c r="V18" s="385"/>
      <c r="W18" s="385"/>
      <c r="X18" s="385"/>
      <c r="Y18" s="385"/>
      <c r="Z18" s="366"/>
      <c r="AA18" s="367"/>
      <c r="AB18" s="367"/>
      <c r="AC18" s="367"/>
      <c r="AD18" s="367"/>
      <c r="AE18" s="368"/>
      <c r="AF18" s="269" t="s">
        <v>26</v>
      </c>
      <c r="AG18" s="269"/>
      <c r="AH18" s="270"/>
      <c r="AI18" s="411"/>
      <c r="AJ18" s="411"/>
      <c r="AK18" s="411"/>
      <c r="AL18" s="411"/>
      <c r="AM18" s="411"/>
      <c r="AN18" s="411"/>
      <c r="AO18" s="411"/>
      <c r="AP18" s="411"/>
      <c r="AQ18" s="412" t="str">
        <f>IF($Z17=0,"",'LDA Form'!$AQ$13)</f>
        <v/>
      </c>
      <c r="AR18" s="412"/>
      <c r="AS18" s="412"/>
      <c r="AT18" s="412"/>
      <c r="AU18" s="412"/>
      <c r="AV18" s="412"/>
      <c r="AW18" s="406" t="s">
        <v>24</v>
      </c>
      <c r="AX18" s="406"/>
      <c r="AY18" s="406"/>
      <c r="AZ18" s="406"/>
      <c r="BA18" s="406"/>
      <c r="BB18" s="406"/>
      <c r="BC18" s="413"/>
      <c r="BD18" s="413"/>
      <c r="BE18" s="413"/>
      <c r="BF18" s="413"/>
      <c r="BG18" s="414" t="str">
        <f>IF($Z17=0,"",'LDA Form'!$BG$13)</f>
        <v/>
      </c>
      <c r="BH18" s="415"/>
      <c r="BI18" s="415"/>
      <c r="BJ18" s="416"/>
      <c r="BK18" s="414" t="str">
        <f>IF($Z17=0,"",'LDA Form'!$BK$13)</f>
        <v/>
      </c>
      <c r="BL18" s="415"/>
      <c r="BM18" s="415"/>
      <c r="BN18" s="415"/>
      <c r="BO18" s="416"/>
      <c r="BP18" s="414" t="str">
        <f>IF($Z17=0,"",'LDA Form'!$BP$13)</f>
        <v/>
      </c>
      <c r="BQ18" s="415"/>
      <c r="BR18" s="415"/>
      <c r="BS18" s="415"/>
      <c r="BT18" s="415"/>
      <c r="BU18" s="415"/>
      <c r="BV18" s="415"/>
      <c r="BW18" s="426"/>
    </row>
    <row r="19" spans="1:75" ht="15" customHeight="1">
      <c r="A19" s="182"/>
      <c r="B19" s="350">
        <v>21</v>
      </c>
      <c r="C19" s="351"/>
      <c r="D19" s="352"/>
      <c r="E19" s="354"/>
      <c r="F19" s="355"/>
      <c r="G19" s="355"/>
      <c r="H19" s="355"/>
      <c r="I19" s="355"/>
      <c r="J19" s="355"/>
      <c r="K19" s="355"/>
      <c r="L19" s="355"/>
      <c r="M19" s="356"/>
      <c r="N19" s="360"/>
      <c r="O19" s="361"/>
      <c r="P19" s="361"/>
      <c r="Q19" s="361"/>
      <c r="R19" s="361"/>
      <c r="S19" s="384"/>
      <c r="T19" s="384"/>
      <c r="U19" s="384"/>
      <c r="V19" s="384"/>
      <c r="W19" s="384"/>
      <c r="X19" s="384"/>
      <c r="Y19" s="384"/>
      <c r="Z19" s="363"/>
      <c r="AA19" s="364"/>
      <c r="AB19" s="364"/>
      <c r="AC19" s="364"/>
      <c r="AD19" s="364"/>
      <c r="AE19" s="365"/>
      <c r="AF19" s="193" t="s">
        <v>23</v>
      </c>
      <c r="AG19" s="193"/>
      <c r="AH19" s="194"/>
      <c r="AI19" s="427"/>
      <c r="AJ19" s="427"/>
      <c r="AK19" s="427"/>
      <c r="AL19" s="427"/>
      <c r="AM19" s="427"/>
      <c r="AN19" s="427"/>
      <c r="AO19" s="427"/>
      <c r="AP19" s="427"/>
      <c r="AQ19" s="417" t="str">
        <f>IF($Z19=0,"",'LDA Form'!$AQ$12)</f>
        <v/>
      </c>
      <c r="AR19" s="418"/>
      <c r="AS19" s="418"/>
      <c r="AT19" s="418"/>
      <c r="AU19" s="418"/>
      <c r="AV19" s="418"/>
      <c r="AW19" s="397" t="s">
        <v>24</v>
      </c>
      <c r="AX19" s="397"/>
      <c r="AY19" s="397"/>
      <c r="AZ19" s="397"/>
      <c r="BA19" s="397"/>
      <c r="BB19" s="397"/>
      <c r="BC19" s="419"/>
      <c r="BD19" s="419"/>
      <c r="BE19" s="419"/>
      <c r="BF19" s="419"/>
      <c r="BG19" s="420" t="str">
        <f>IF($Z19=0,"",'LDA Form'!$BG$12)</f>
        <v/>
      </c>
      <c r="BH19" s="421"/>
      <c r="BI19" s="421"/>
      <c r="BJ19" s="417"/>
      <c r="BK19" s="422" t="str">
        <f>IF($Z19=0,"",'LDA Form'!$BK$12)</f>
        <v/>
      </c>
      <c r="BL19" s="423"/>
      <c r="BM19" s="423"/>
      <c r="BN19" s="423"/>
      <c r="BO19" s="424"/>
      <c r="BP19" s="422" t="str">
        <f>IF($Z19=0,"",'LDA Form'!$BP$12)</f>
        <v/>
      </c>
      <c r="BQ19" s="423"/>
      <c r="BR19" s="423"/>
      <c r="BS19" s="423"/>
      <c r="BT19" s="423"/>
      <c r="BU19" s="423"/>
      <c r="BV19" s="423"/>
      <c r="BW19" s="425"/>
    </row>
    <row r="20" spans="1:75" ht="15" customHeight="1" thickBot="1">
      <c r="A20" s="182"/>
      <c r="B20" s="214"/>
      <c r="C20" s="215"/>
      <c r="D20" s="353"/>
      <c r="E20" s="357"/>
      <c r="F20" s="358"/>
      <c r="G20" s="358"/>
      <c r="H20" s="358"/>
      <c r="I20" s="358"/>
      <c r="J20" s="358"/>
      <c r="K20" s="358"/>
      <c r="L20" s="358"/>
      <c r="M20" s="359"/>
      <c r="N20" s="362"/>
      <c r="O20" s="362"/>
      <c r="P20" s="362"/>
      <c r="Q20" s="362"/>
      <c r="R20" s="362"/>
      <c r="S20" s="385"/>
      <c r="T20" s="385"/>
      <c r="U20" s="385"/>
      <c r="V20" s="385"/>
      <c r="W20" s="385"/>
      <c r="X20" s="385"/>
      <c r="Y20" s="385"/>
      <c r="Z20" s="366"/>
      <c r="AA20" s="367"/>
      <c r="AB20" s="367"/>
      <c r="AC20" s="367"/>
      <c r="AD20" s="367"/>
      <c r="AE20" s="368"/>
      <c r="AF20" s="269" t="s">
        <v>26</v>
      </c>
      <c r="AG20" s="269"/>
      <c r="AH20" s="270"/>
      <c r="AI20" s="411"/>
      <c r="AJ20" s="411"/>
      <c r="AK20" s="411"/>
      <c r="AL20" s="411"/>
      <c r="AM20" s="411"/>
      <c r="AN20" s="411"/>
      <c r="AO20" s="411"/>
      <c r="AP20" s="411"/>
      <c r="AQ20" s="412" t="str">
        <f>IF($Z19=0,"",'LDA Form'!$AQ$13)</f>
        <v/>
      </c>
      <c r="AR20" s="412"/>
      <c r="AS20" s="412"/>
      <c r="AT20" s="412"/>
      <c r="AU20" s="412"/>
      <c r="AV20" s="412"/>
      <c r="AW20" s="406" t="s">
        <v>24</v>
      </c>
      <c r="AX20" s="406"/>
      <c r="AY20" s="406"/>
      <c r="AZ20" s="406"/>
      <c r="BA20" s="406"/>
      <c r="BB20" s="406"/>
      <c r="BC20" s="413"/>
      <c r="BD20" s="413"/>
      <c r="BE20" s="413"/>
      <c r="BF20" s="413"/>
      <c r="BG20" s="414" t="str">
        <f>IF($Z19=0,"",'LDA Form'!$BG$13)</f>
        <v/>
      </c>
      <c r="BH20" s="415"/>
      <c r="BI20" s="415"/>
      <c r="BJ20" s="416"/>
      <c r="BK20" s="414" t="str">
        <f>IF($Z19=0,"",'LDA Form'!$BK$13)</f>
        <v/>
      </c>
      <c r="BL20" s="415"/>
      <c r="BM20" s="415"/>
      <c r="BN20" s="415"/>
      <c r="BO20" s="416"/>
      <c r="BP20" s="414" t="str">
        <f>IF($Z19=0,"",'LDA Form'!$BP$13)</f>
        <v/>
      </c>
      <c r="BQ20" s="415"/>
      <c r="BR20" s="415"/>
      <c r="BS20" s="415"/>
      <c r="BT20" s="415"/>
      <c r="BU20" s="415"/>
      <c r="BV20" s="415"/>
      <c r="BW20" s="426"/>
    </row>
    <row r="21" spans="1:75" ht="15" customHeight="1">
      <c r="A21" s="182"/>
      <c r="B21" s="350">
        <v>22</v>
      </c>
      <c r="C21" s="351"/>
      <c r="D21" s="352"/>
      <c r="E21" s="354"/>
      <c r="F21" s="355"/>
      <c r="G21" s="355"/>
      <c r="H21" s="355"/>
      <c r="I21" s="355"/>
      <c r="J21" s="355"/>
      <c r="K21" s="355"/>
      <c r="L21" s="355"/>
      <c r="M21" s="356"/>
      <c r="N21" s="360"/>
      <c r="O21" s="361"/>
      <c r="P21" s="361"/>
      <c r="Q21" s="361"/>
      <c r="R21" s="361"/>
      <c r="S21" s="384"/>
      <c r="T21" s="384"/>
      <c r="U21" s="384"/>
      <c r="V21" s="384"/>
      <c r="W21" s="384"/>
      <c r="X21" s="384"/>
      <c r="Y21" s="384"/>
      <c r="Z21" s="363"/>
      <c r="AA21" s="364"/>
      <c r="AB21" s="364"/>
      <c r="AC21" s="364"/>
      <c r="AD21" s="364"/>
      <c r="AE21" s="365"/>
      <c r="AF21" s="193" t="s">
        <v>23</v>
      </c>
      <c r="AG21" s="193"/>
      <c r="AH21" s="194"/>
      <c r="AI21" s="427"/>
      <c r="AJ21" s="427"/>
      <c r="AK21" s="427"/>
      <c r="AL21" s="427"/>
      <c r="AM21" s="427"/>
      <c r="AN21" s="427"/>
      <c r="AO21" s="427"/>
      <c r="AP21" s="427"/>
      <c r="AQ21" s="417" t="str">
        <f>IF($Z21=0,"",'LDA Form'!$AQ$12)</f>
        <v/>
      </c>
      <c r="AR21" s="418"/>
      <c r="AS21" s="418"/>
      <c r="AT21" s="418"/>
      <c r="AU21" s="418"/>
      <c r="AV21" s="418"/>
      <c r="AW21" s="397" t="s">
        <v>24</v>
      </c>
      <c r="AX21" s="397"/>
      <c r="AY21" s="397"/>
      <c r="AZ21" s="397"/>
      <c r="BA21" s="397"/>
      <c r="BB21" s="397"/>
      <c r="BC21" s="419"/>
      <c r="BD21" s="419"/>
      <c r="BE21" s="419"/>
      <c r="BF21" s="419"/>
      <c r="BG21" s="420" t="str">
        <f>IF($Z21=0,"",'LDA Form'!$BG$12)</f>
        <v/>
      </c>
      <c r="BH21" s="421"/>
      <c r="BI21" s="421"/>
      <c r="BJ21" s="417"/>
      <c r="BK21" s="422" t="str">
        <f>IF($Z21=0,"",'LDA Form'!$BK$12)</f>
        <v/>
      </c>
      <c r="BL21" s="423"/>
      <c r="BM21" s="423"/>
      <c r="BN21" s="423"/>
      <c r="BO21" s="424"/>
      <c r="BP21" s="422" t="str">
        <f>IF($Z21=0,"",'LDA Form'!$BP$12)</f>
        <v/>
      </c>
      <c r="BQ21" s="423"/>
      <c r="BR21" s="423"/>
      <c r="BS21" s="423"/>
      <c r="BT21" s="423"/>
      <c r="BU21" s="423"/>
      <c r="BV21" s="423"/>
      <c r="BW21" s="425"/>
    </row>
    <row r="22" spans="1:75" ht="15" customHeight="1" thickBot="1">
      <c r="A22" s="182"/>
      <c r="B22" s="214"/>
      <c r="C22" s="215"/>
      <c r="D22" s="353"/>
      <c r="E22" s="357"/>
      <c r="F22" s="358"/>
      <c r="G22" s="358"/>
      <c r="H22" s="358"/>
      <c r="I22" s="358"/>
      <c r="J22" s="358"/>
      <c r="K22" s="358"/>
      <c r="L22" s="358"/>
      <c r="M22" s="359"/>
      <c r="N22" s="362"/>
      <c r="O22" s="362"/>
      <c r="P22" s="362"/>
      <c r="Q22" s="362"/>
      <c r="R22" s="362"/>
      <c r="S22" s="385"/>
      <c r="T22" s="385"/>
      <c r="U22" s="385"/>
      <c r="V22" s="385"/>
      <c r="W22" s="385"/>
      <c r="X22" s="385"/>
      <c r="Y22" s="385"/>
      <c r="Z22" s="366"/>
      <c r="AA22" s="367"/>
      <c r="AB22" s="367"/>
      <c r="AC22" s="367"/>
      <c r="AD22" s="367"/>
      <c r="AE22" s="368"/>
      <c r="AF22" s="269" t="s">
        <v>26</v>
      </c>
      <c r="AG22" s="269"/>
      <c r="AH22" s="270"/>
      <c r="AI22" s="411"/>
      <c r="AJ22" s="411"/>
      <c r="AK22" s="411"/>
      <c r="AL22" s="411"/>
      <c r="AM22" s="411"/>
      <c r="AN22" s="411"/>
      <c r="AO22" s="411"/>
      <c r="AP22" s="411"/>
      <c r="AQ22" s="412" t="str">
        <f>IF($Z21=0,"",'LDA Form'!$AQ$13)</f>
        <v/>
      </c>
      <c r="AR22" s="412"/>
      <c r="AS22" s="412"/>
      <c r="AT22" s="412"/>
      <c r="AU22" s="412"/>
      <c r="AV22" s="412"/>
      <c r="AW22" s="406" t="s">
        <v>24</v>
      </c>
      <c r="AX22" s="406"/>
      <c r="AY22" s="406"/>
      <c r="AZ22" s="406"/>
      <c r="BA22" s="406"/>
      <c r="BB22" s="406"/>
      <c r="BC22" s="413"/>
      <c r="BD22" s="413"/>
      <c r="BE22" s="413"/>
      <c r="BF22" s="413"/>
      <c r="BG22" s="414" t="str">
        <f>IF($Z21=0,"",'LDA Form'!$BG$13)</f>
        <v/>
      </c>
      <c r="BH22" s="415"/>
      <c r="BI22" s="415"/>
      <c r="BJ22" s="416"/>
      <c r="BK22" s="414" t="str">
        <f>IF($Z21=0,"",'LDA Form'!$BK$13)</f>
        <v/>
      </c>
      <c r="BL22" s="415"/>
      <c r="BM22" s="415"/>
      <c r="BN22" s="415"/>
      <c r="BO22" s="416"/>
      <c r="BP22" s="414" t="str">
        <f>IF($Z21=0,"",'LDA Form'!$BP$13)</f>
        <v/>
      </c>
      <c r="BQ22" s="415"/>
      <c r="BR22" s="415"/>
      <c r="BS22" s="415"/>
      <c r="BT22" s="415"/>
      <c r="BU22" s="415"/>
      <c r="BV22" s="415"/>
      <c r="BW22" s="426"/>
    </row>
    <row r="23" spans="1:75" ht="15" customHeight="1">
      <c r="A23" s="182"/>
      <c r="B23" s="350">
        <v>23</v>
      </c>
      <c r="C23" s="351"/>
      <c r="D23" s="352"/>
      <c r="E23" s="354"/>
      <c r="F23" s="355"/>
      <c r="G23" s="355"/>
      <c r="H23" s="355"/>
      <c r="I23" s="355"/>
      <c r="J23" s="355"/>
      <c r="K23" s="355"/>
      <c r="L23" s="355"/>
      <c r="M23" s="356"/>
      <c r="N23" s="360"/>
      <c r="O23" s="361"/>
      <c r="P23" s="361"/>
      <c r="Q23" s="361"/>
      <c r="R23" s="361"/>
      <c r="S23" s="384"/>
      <c r="T23" s="384"/>
      <c r="U23" s="384"/>
      <c r="V23" s="384"/>
      <c r="W23" s="384"/>
      <c r="X23" s="384"/>
      <c r="Y23" s="384"/>
      <c r="Z23" s="363"/>
      <c r="AA23" s="364"/>
      <c r="AB23" s="364"/>
      <c r="AC23" s="364"/>
      <c r="AD23" s="364"/>
      <c r="AE23" s="365"/>
      <c r="AF23" s="193" t="s">
        <v>23</v>
      </c>
      <c r="AG23" s="193"/>
      <c r="AH23" s="194"/>
      <c r="AI23" s="427"/>
      <c r="AJ23" s="427"/>
      <c r="AK23" s="427"/>
      <c r="AL23" s="427"/>
      <c r="AM23" s="427"/>
      <c r="AN23" s="427"/>
      <c r="AO23" s="427"/>
      <c r="AP23" s="427"/>
      <c r="AQ23" s="417" t="str">
        <f>IF($Z23=0,"",'LDA Form'!$AQ$12)</f>
        <v/>
      </c>
      <c r="AR23" s="418"/>
      <c r="AS23" s="418"/>
      <c r="AT23" s="418"/>
      <c r="AU23" s="418"/>
      <c r="AV23" s="418"/>
      <c r="AW23" s="397" t="s">
        <v>24</v>
      </c>
      <c r="AX23" s="397"/>
      <c r="AY23" s="397"/>
      <c r="AZ23" s="397"/>
      <c r="BA23" s="397"/>
      <c r="BB23" s="397"/>
      <c r="BC23" s="419"/>
      <c r="BD23" s="419"/>
      <c r="BE23" s="419"/>
      <c r="BF23" s="419"/>
      <c r="BG23" s="420" t="str">
        <f>IF($Z23=0,"",'LDA Form'!$BG$12)</f>
        <v/>
      </c>
      <c r="BH23" s="421"/>
      <c r="BI23" s="421"/>
      <c r="BJ23" s="417"/>
      <c r="BK23" s="422" t="str">
        <f>IF($Z23=0,"",'LDA Form'!$BK$12)</f>
        <v/>
      </c>
      <c r="BL23" s="423"/>
      <c r="BM23" s="423"/>
      <c r="BN23" s="423"/>
      <c r="BO23" s="424"/>
      <c r="BP23" s="422" t="str">
        <f>IF($Z23=0,"",'LDA Form'!$BP$12)</f>
        <v/>
      </c>
      <c r="BQ23" s="423"/>
      <c r="BR23" s="423"/>
      <c r="BS23" s="423"/>
      <c r="BT23" s="423"/>
      <c r="BU23" s="423"/>
      <c r="BV23" s="423"/>
      <c r="BW23" s="425"/>
    </row>
    <row r="24" spans="1:75" ht="15" customHeight="1" thickBot="1">
      <c r="A24" s="182"/>
      <c r="B24" s="214"/>
      <c r="C24" s="215"/>
      <c r="D24" s="353"/>
      <c r="E24" s="357"/>
      <c r="F24" s="358"/>
      <c r="G24" s="358"/>
      <c r="H24" s="358"/>
      <c r="I24" s="358"/>
      <c r="J24" s="358"/>
      <c r="K24" s="358"/>
      <c r="L24" s="358"/>
      <c r="M24" s="359"/>
      <c r="N24" s="362"/>
      <c r="O24" s="362"/>
      <c r="P24" s="362"/>
      <c r="Q24" s="362"/>
      <c r="R24" s="362"/>
      <c r="S24" s="385"/>
      <c r="T24" s="385"/>
      <c r="U24" s="385"/>
      <c r="V24" s="385"/>
      <c r="W24" s="385"/>
      <c r="X24" s="385"/>
      <c r="Y24" s="385"/>
      <c r="Z24" s="366"/>
      <c r="AA24" s="367"/>
      <c r="AB24" s="367"/>
      <c r="AC24" s="367"/>
      <c r="AD24" s="367"/>
      <c r="AE24" s="368"/>
      <c r="AF24" s="269" t="s">
        <v>26</v>
      </c>
      <c r="AG24" s="269"/>
      <c r="AH24" s="270"/>
      <c r="AI24" s="411"/>
      <c r="AJ24" s="411"/>
      <c r="AK24" s="411"/>
      <c r="AL24" s="411"/>
      <c r="AM24" s="411"/>
      <c r="AN24" s="411"/>
      <c r="AO24" s="411"/>
      <c r="AP24" s="411"/>
      <c r="AQ24" s="412" t="str">
        <f>IF($Z23=0,"",'LDA Form'!$AQ$13)</f>
        <v/>
      </c>
      <c r="AR24" s="412"/>
      <c r="AS24" s="412"/>
      <c r="AT24" s="412"/>
      <c r="AU24" s="412"/>
      <c r="AV24" s="412"/>
      <c r="AW24" s="406" t="s">
        <v>24</v>
      </c>
      <c r="AX24" s="406"/>
      <c r="AY24" s="406"/>
      <c r="AZ24" s="406"/>
      <c r="BA24" s="406"/>
      <c r="BB24" s="406"/>
      <c r="BC24" s="413"/>
      <c r="BD24" s="413"/>
      <c r="BE24" s="413"/>
      <c r="BF24" s="413"/>
      <c r="BG24" s="414" t="str">
        <f>IF($Z23=0,"",'LDA Form'!$BG$13)</f>
        <v/>
      </c>
      <c r="BH24" s="415"/>
      <c r="BI24" s="415"/>
      <c r="BJ24" s="416"/>
      <c r="BK24" s="414" t="str">
        <f>IF($Z23=0,"",'LDA Form'!$BK$13)</f>
        <v/>
      </c>
      <c r="BL24" s="415"/>
      <c r="BM24" s="415"/>
      <c r="BN24" s="415"/>
      <c r="BO24" s="416"/>
      <c r="BP24" s="414" t="str">
        <f>IF($Z23=0,"",'LDA Form'!$BP$13)</f>
        <v/>
      </c>
      <c r="BQ24" s="415"/>
      <c r="BR24" s="415"/>
      <c r="BS24" s="415"/>
      <c r="BT24" s="415"/>
      <c r="BU24" s="415"/>
      <c r="BV24" s="415"/>
      <c r="BW24" s="426"/>
    </row>
    <row r="25" spans="1:75" ht="15" customHeight="1">
      <c r="A25" s="182"/>
      <c r="B25" s="350">
        <v>24</v>
      </c>
      <c r="C25" s="351"/>
      <c r="D25" s="352"/>
      <c r="E25" s="354"/>
      <c r="F25" s="355"/>
      <c r="G25" s="355"/>
      <c r="H25" s="355"/>
      <c r="I25" s="355"/>
      <c r="J25" s="355"/>
      <c r="K25" s="355"/>
      <c r="L25" s="355"/>
      <c r="M25" s="356"/>
      <c r="N25" s="360"/>
      <c r="O25" s="361"/>
      <c r="P25" s="361"/>
      <c r="Q25" s="361"/>
      <c r="R25" s="361"/>
      <c r="S25" s="384"/>
      <c r="T25" s="384"/>
      <c r="U25" s="384"/>
      <c r="V25" s="384"/>
      <c r="W25" s="384"/>
      <c r="X25" s="384"/>
      <c r="Y25" s="384"/>
      <c r="Z25" s="363"/>
      <c r="AA25" s="364"/>
      <c r="AB25" s="364"/>
      <c r="AC25" s="364"/>
      <c r="AD25" s="364"/>
      <c r="AE25" s="365"/>
      <c r="AF25" s="193" t="s">
        <v>23</v>
      </c>
      <c r="AG25" s="193"/>
      <c r="AH25" s="194"/>
      <c r="AI25" s="427"/>
      <c r="AJ25" s="427"/>
      <c r="AK25" s="427"/>
      <c r="AL25" s="427"/>
      <c r="AM25" s="427"/>
      <c r="AN25" s="427"/>
      <c r="AO25" s="427"/>
      <c r="AP25" s="427"/>
      <c r="AQ25" s="417" t="str">
        <f>IF($Z25=0,"",'LDA Form'!$AQ$12)</f>
        <v/>
      </c>
      <c r="AR25" s="418"/>
      <c r="AS25" s="418"/>
      <c r="AT25" s="418"/>
      <c r="AU25" s="418"/>
      <c r="AV25" s="418"/>
      <c r="AW25" s="397" t="s">
        <v>24</v>
      </c>
      <c r="AX25" s="397"/>
      <c r="AY25" s="397"/>
      <c r="AZ25" s="397"/>
      <c r="BA25" s="397"/>
      <c r="BB25" s="397"/>
      <c r="BC25" s="419"/>
      <c r="BD25" s="419"/>
      <c r="BE25" s="419"/>
      <c r="BF25" s="419"/>
      <c r="BG25" s="420" t="str">
        <f>IF($Z25=0,"",'LDA Form'!$BG$12)</f>
        <v/>
      </c>
      <c r="BH25" s="421"/>
      <c r="BI25" s="421"/>
      <c r="BJ25" s="417"/>
      <c r="BK25" s="422" t="str">
        <f>IF($Z25=0,"",'LDA Form'!$BK$12)</f>
        <v/>
      </c>
      <c r="BL25" s="423"/>
      <c r="BM25" s="423"/>
      <c r="BN25" s="423"/>
      <c r="BO25" s="424"/>
      <c r="BP25" s="422" t="str">
        <f>IF($Z25=0,"",'LDA Form'!$BP$12)</f>
        <v/>
      </c>
      <c r="BQ25" s="423"/>
      <c r="BR25" s="423"/>
      <c r="BS25" s="423"/>
      <c r="BT25" s="423"/>
      <c r="BU25" s="423"/>
      <c r="BV25" s="423"/>
      <c r="BW25" s="425"/>
    </row>
    <row r="26" spans="1:75" ht="15" customHeight="1" thickBot="1">
      <c r="A26" s="182"/>
      <c r="B26" s="214"/>
      <c r="C26" s="215"/>
      <c r="D26" s="353"/>
      <c r="E26" s="357"/>
      <c r="F26" s="358"/>
      <c r="G26" s="358"/>
      <c r="H26" s="358"/>
      <c r="I26" s="358"/>
      <c r="J26" s="358"/>
      <c r="K26" s="358"/>
      <c r="L26" s="358"/>
      <c r="M26" s="359"/>
      <c r="N26" s="362"/>
      <c r="O26" s="362"/>
      <c r="P26" s="362"/>
      <c r="Q26" s="362"/>
      <c r="R26" s="362"/>
      <c r="S26" s="385"/>
      <c r="T26" s="385"/>
      <c r="U26" s="385"/>
      <c r="V26" s="385"/>
      <c r="W26" s="385"/>
      <c r="X26" s="385"/>
      <c r="Y26" s="385"/>
      <c r="Z26" s="366"/>
      <c r="AA26" s="367"/>
      <c r="AB26" s="367"/>
      <c r="AC26" s="367"/>
      <c r="AD26" s="367"/>
      <c r="AE26" s="368"/>
      <c r="AF26" s="269" t="s">
        <v>26</v>
      </c>
      <c r="AG26" s="269"/>
      <c r="AH26" s="270"/>
      <c r="AI26" s="411"/>
      <c r="AJ26" s="411"/>
      <c r="AK26" s="411"/>
      <c r="AL26" s="411"/>
      <c r="AM26" s="411"/>
      <c r="AN26" s="411"/>
      <c r="AO26" s="411"/>
      <c r="AP26" s="411"/>
      <c r="AQ26" s="412" t="str">
        <f>IF($Z25=0,"",'LDA Form'!$AQ$13)</f>
        <v/>
      </c>
      <c r="AR26" s="412"/>
      <c r="AS26" s="412"/>
      <c r="AT26" s="412"/>
      <c r="AU26" s="412"/>
      <c r="AV26" s="412"/>
      <c r="AW26" s="406" t="s">
        <v>24</v>
      </c>
      <c r="AX26" s="406"/>
      <c r="AY26" s="406"/>
      <c r="AZ26" s="406"/>
      <c r="BA26" s="406"/>
      <c r="BB26" s="406"/>
      <c r="BC26" s="413"/>
      <c r="BD26" s="413"/>
      <c r="BE26" s="413"/>
      <c r="BF26" s="413"/>
      <c r="BG26" s="414" t="str">
        <f>IF($Z25=0,"",'LDA Form'!$BG$13)</f>
        <v/>
      </c>
      <c r="BH26" s="415"/>
      <c r="BI26" s="415"/>
      <c r="BJ26" s="416"/>
      <c r="BK26" s="414" t="str">
        <f>IF($Z25=0,"",'LDA Form'!$BK$13)</f>
        <v/>
      </c>
      <c r="BL26" s="415"/>
      <c r="BM26" s="415"/>
      <c r="BN26" s="415"/>
      <c r="BO26" s="416"/>
      <c r="BP26" s="414" t="str">
        <f>IF($Z25=0,"",'LDA Form'!$BP$13)</f>
        <v/>
      </c>
      <c r="BQ26" s="415"/>
      <c r="BR26" s="415"/>
      <c r="BS26" s="415"/>
      <c r="BT26" s="415"/>
      <c r="BU26" s="415"/>
      <c r="BV26" s="415"/>
      <c r="BW26" s="426"/>
    </row>
    <row r="27" spans="1:75" ht="15" customHeight="1">
      <c r="A27" s="182"/>
      <c r="B27" s="350">
        <v>25</v>
      </c>
      <c r="C27" s="351"/>
      <c r="D27" s="352"/>
      <c r="E27" s="354"/>
      <c r="F27" s="355"/>
      <c r="G27" s="355"/>
      <c r="H27" s="355"/>
      <c r="I27" s="355"/>
      <c r="J27" s="355"/>
      <c r="K27" s="355"/>
      <c r="L27" s="355"/>
      <c r="M27" s="356"/>
      <c r="N27" s="360"/>
      <c r="O27" s="361"/>
      <c r="P27" s="361"/>
      <c r="Q27" s="361"/>
      <c r="R27" s="361"/>
      <c r="S27" s="384"/>
      <c r="T27" s="384"/>
      <c r="U27" s="384"/>
      <c r="V27" s="384"/>
      <c r="W27" s="384"/>
      <c r="X27" s="384"/>
      <c r="Y27" s="384"/>
      <c r="Z27" s="363"/>
      <c r="AA27" s="364"/>
      <c r="AB27" s="364"/>
      <c r="AC27" s="364"/>
      <c r="AD27" s="364"/>
      <c r="AE27" s="365"/>
      <c r="AF27" s="193" t="s">
        <v>23</v>
      </c>
      <c r="AG27" s="193"/>
      <c r="AH27" s="194"/>
      <c r="AI27" s="427"/>
      <c r="AJ27" s="427"/>
      <c r="AK27" s="427"/>
      <c r="AL27" s="427"/>
      <c r="AM27" s="427"/>
      <c r="AN27" s="427"/>
      <c r="AO27" s="427"/>
      <c r="AP27" s="427"/>
      <c r="AQ27" s="417" t="str">
        <f>IF($Z27=0,"",'LDA Form'!$AQ$12)</f>
        <v/>
      </c>
      <c r="AR27" s="418"/>
      <c r="AS27" s="418"/>
      <c r="AT27" s="418"/>
      <c r="AU27" s="418"/>
      <c r="AV27" s="418"/>
      <c r="AW27" s="397" t="s">
        <v>24</v>
      </c>
      <c r="AX27" s="397"/>
      <c r="AY27" s="397"/>
      <c r="AZ27" s="397"/>
      <c r="BA27" s="397"/>
      <c r="BB27" s="397"/>
      <c r="BC27" s="419"/>
      <c r="BD27" s="419"/>
      <c r="BE27" s="419"/>
      <c r="BF27" s="419"/>
      <c r="BG27" s="420" t="str">
        <f>IF($Z27=0,"",'LDA Form'!$BG$12)</f>
        <v/>
      </c>
      <c r="BH27" s="421"/>
      <c r="BI27" s="421"/>
      <c r="BJ27" s="417"/>
      <c r="BK27" s="422" t="str">
        <f>IF($Z27=0,"",'LDA Form'!$BK$12)</f>
        <v/>
      </c>
      <c r="BL27" s="423"/>
      <c r="BM27" s="423"/>
      <c r="BN27" s="423"/>
      <c r="BO27" s="424"/>
      <c r="BP27" s="422" t="str">
        <f>IF($Z27=0,"",'LDA Form'!$BP$12)</f>
        <v/>
      </c>
      <c r="BQ27" s="423"/>
      <c r="BR27" s="423"/>
      <c r="BS27" s="423"/>
      <c r="BT27" s="423"/>
      <c r="BU27" s="423"/>
      <c r="BV27" s="423"/>
      <c r="BW27" s="425"/>
    </row>
    <row r="28" spans="1:75" ht="15" customHeight="1" thickBot="1">
      <c r="A28" s="182"/>
      <c r="B28" s="214"/>
      <c r="C28" s="215"/>
      <c r="D28" s="353"/>
      <c r="E28" s="357"/>
      <c r="F28" s="358"/>
      <c r="G28" s="358"/>
      <c r="H28" s="358"/>
      <c r="I28" s="358"/>
      <c r="J28" s="358"/>
      <c r="K28" s="358"/>
      <c r="L28" s="358"/>
      <c r="M28" s="359"/>
      <c r="N28" s="362"/>
      <c r="O28" s="362"/>
      <c r="P28" s="362"/>
      <c r="Q28" s="362"/>
      <c r="R28" s="362"/>
      <c r="S28" s="385"/>
      <c r="T28" s="385"/>
      <c r="U28" s="385"/>
      <c r="V28" s="385"/>
      <c r="W28" s="385"/>
      <c r="X28" s="385"/>
      <c r="Y28" s="385"/>
      <c r="Z28" s="366"/>
      <c r="AA28" s="367"/>
      <c r="AB28" s="367"/>
      <c r="AC28" s="367"/>
      <c r="AD28" s="367"/>
      <c r="AE28" s="368"/>
      <c r="AF28" s="269" t="s">
        <v>26</v>
      </c>
      <c r="AG28" s="269"/>
      <c r="AH28" s="270"/>
      <c r="AI28" s="411"/>
      <c r="AJ28" s="411"/>
      <c r="AK28" s="411"/>
      <c r="AL28" s="411"/>
      <c r="AM28" s="411"/>
      <c r="AN28" s="411"/>
      <c r="AO28" s="411"/>
      <c r="AP28" s="411"/>
      <c r="AQ28" s="412" t="str">
        <f>IF($Z27=0,"",'LDA Form'!$AQ$13)</f>
        <v/>
      </c>
      <c r="AR28" s="412"/>
      <c r="AS28" s="412"/>
      <c r="AT28" s="412"/>
      <c r="AU28" s="412"/>
      <c r="AV28" s="412"/>
      <c r="AW28" s="406" t="s">
        <v>24</v>
      </c>
      <c r="AX28" s="406"/>
      <c r="AY28" s="406"/>
      <c r="AZ28" s="406"/>
      <c r="BA28" s="406"/>
      <c r="BB28" s="406"/>
      <c r="BC28" s="413"/>
      <c r="BD28" s="413"/>
      <c r="BE28" s="413"/>
      <c r="BF28" s="413"/>
      <c r="BG28" s="414" t="str">
        <f>IF($Z27=0,"",'LDA Form'!$BG$13)</f>
        <v/>
      </c>
      <c r="BH28" s="415"/>
      <c r="BI28" s="415"/>
      <c r="BJ28" s="416"/>
      <c r="BK28" s="414" t="str">
        <f>IF($Z27=0,"",'LDA Form'!$BK$13)</f>
        <v/>
      </c>
      <c r="BL28" s="415"/>
      <c r="BM28" s="415"/>
      <c r="BN28" s="415"/>
      <c r="BO28" s="416"/>
      <c r="BP28" s="414" t="str">
        <f>IF($Z27=0,"",'LDA Form'!$BP$13)</f>
        <v/>
      </c>
      <c r="BQ28" s="415"/>
      <c r="BR28" s="415"/>
      <c r="BS28" s="415"/>
      <c r="BT28" s="415"/>
      <c r="BU28" s="415"/>
      <c r="BV28" s="415"/>
      <c r="BW28" s="426"/>
    </row>
    <row r="29" spans="1:75" ht="15" customHeight="1">
      <c r="A29" s="182"/>
      <c r="B29" s="350">
        <v>26</v>
      </c>
      <c r="C29" s="351"/>
      <c r="D29" s="352"/>
      <c r="E29" s="354"/>
      <c r="F29" s="355"/>
      <c r="G29" s="355"/>
      <c r="H29" s="355"/>
      <c r="I29" s="355"/>
      <c r="J29" s="355"/>
      <c r="K29" s="355"/>
      <c r="L29" s="355"/>
      <c r="M29" s="356"/>
      <c r="N29" s="360"/>
      <c r="O29" s="361"/>
      <c r="P29" s="361"/>
      <c r="Q29" s="361"/>
      <c r="R29" s="361"/>
      <c r="S29" s="384"/>
      <c r="T29" s="384"/>
      <c r="U29" s="384"/>
      <c r="V29" s="384"/>
      <c r="W29" s="384"/>
      <c r="X29" s="384"/>
      <c r="Y29" s="384"/>
      <c r="Z29" s="363"/>
      <c r="AA29" s="364"/>
      <c r="AB29" s="364"/>
      <c r="AC29" s="364"/>
      <c r="AD29" s="364"/>
      <c r="AE29" s="365"/>
      <c r="AF29" s="193" t="s">
        <v>23</v>
      </c>
      <c r="AG29" s="193"/>
      <c r="AH29" s="194"/>
      <c r="AI29" s="427"/>
      <c r="AJ29" s="427"/>
      <c r="AK29" s="427"/>
      <c r="AL29" s="427"/>
      <c r="AM29" s="427"/>
      <c r="AN29" s="427"/>
      <c r="AO29" s="427"/>
      <c r="AP29" s="427"/>
      <c r="AQ29" s="417" t="str">
        <f>IF($Z29=0,"",'LDA Form'!$AQ$12)</f>
        <v/>
      </c>
      <c r="AR29" s="418"/>
      <c r="AS29" s="418"/>
      <c r="AT29" s="418"/>
      <c r="AU29" s="418"/>
      <c r="AV29" s="418"/>
      <c r="AW29" s="397" t="s">
        <v>24</v>
      </c>
      <c r="AX29" s="397"/>
      <c r="AY29" s="397"/>
      <c r="AZ29" s="397"/>
      <c r="BA29" s="397"/>
      <c r="BB29" s="397"/>
      <c r="BC29" s="419"/>
      <c r="BD29" s="419"/>
      <c r="BE29" s="419"/>
      <c r="BF29" s="419"/>
      <c r="BG29" s="420" t="str">
        <f>IF($Z29=0,"",'LDA Form'!$BG$12)</f>
        <v/>
      </c>
      <c r="BH29" s="421"/>
      <c r="BI29" s="421"/>
      <c r="BJ29" s="417"/>
      <c r="BK29" s="422" t="str">
        <f>IF($Z29=0,"",'LDA Form'!$BK$12)</f>
        <v/>
      </c>
      <c r="BL29" s="423"/>
      <c r="BM29" s="423"/>
      <c r="BN29" s="423"/>
      <c r="BO29" s="424"/>
      <c r="BP29" s="422" t="str">
        <f>IF($Z29=0,"",'LDA Form'!$BP$12)</f>
        <v/>
      </c>
      <c r="BQ29" s="423"/>
      <c r="BR29" s="423"/>
      <c r="BS29" s="423"/>
      <c r="BT29" s="423"/>
      <c r="BU29" s="423"/>
      <c r="BV29" s="423"/>
      <c r="BW29" s="425"/>
    </row>
    <row r="30" spans="1:75" ht="15" customHeight="1" thickBot="1">
      <c r="A30" s="182"/>
      <c r="B30" s="214"/>
      <c r="C30" s="215"/>
      <c r="D30" s="353"/>
      <c r="E30" s="357"/>
      <c r="F30" s="358"/>
      <c r="G30" s="358"/>
      <c r="H30" s="358"/>
      <c r="I30" s="358"/>
      <c r="J30" s="358"/>
      <c r="K30" s="358"/>
      <c r="L30" s="358"/>
      <c r="M30" s="359"/>
      <c r="N30" s="362"/>
      <c r="O30" s="362"/>
      <c r="P30" s="362"/>
      <c r="Q30" s="362"/>
      <c r="R30" s="362"/>
      <c r="S30" s="385"/>
      <c r="T30" s="385"/>
      <c r="U30" s="385"/>
      <c r="V30" s="385"/>
      <c r="W30" s="385"/>
      <c r="X30" s="385"/>
      <c r="Y30" s="385"/>
      <c r="Z30" s="366"/>
      <c r="AA30" s="367"/>
      <c r="AB30" s="367"/>
      <c r="AC30" s="367"/>
      <c r="AD30" s="367"/>
      <c r="AE30" s="368"/>
      <c r="AF30" s="269" t="s">
        <v>26</v>
      </c>
      <c r="AG30" s="269"/>
      <c r="AH30" s="270"/>
      <c r="AI30" s="411"/>
      <c r="AJ30" s="411"/>
      <c r="AK30" s="411"/>
      <c r="AL30" s="411"/>
      <c r="AM30" s="411"/>
      <c r="AN30" s="411"/>
      <c r="AO30" s="411"/>
      <c r="AP30" s="411"/>
      <c r="AQ30" s="412" t="str">
        <f>IF($Z29=0,"",'LDA Form'!$AQ$13)</f>
        <v/>
      </c>
      <c r="AR30" s="412"/>
      <c r="AS30" s="412"/>
      <c r="AT30" s="412"/>
      <c r="AU30" s="412"/>
      <c r="AV30" s="412"/>
      <c r="AW30" s="406" t="s">
        <v>24</v>
      </c>
      <c r="AX30" s="406"/>
      <c r="AY30" s="406"/>
      <c r="AZ30" s="406"/>
      <c r="BA30" s="406"/>
      <c r="BB30" s="406"/>
      <c r="BC30" s="413"/>
      <c r="BD30" s="413"/>
      <c r="BE30" s="413"/>
      <c r="BF30" s="413"/>
      <c r="BG30" s="414" t="str">
        <f>IF($Z29=0,"",'LDA Form'!$BG$13)</f>
        <v/>
      </c>
      <c r="BH30" s="415"/>
      <c r="BI30" s="415"/>
      <c r="BJ30" s="416"/>
      <c r="BK30" s="414" t="str">
        <f>IF($Z29=0,"",'LDA Form'!$BK$13)</f>
        <v/>
      </c>
      <c r="BL30" s="415"/>
      <c r="BM30" s="415"/>
      <c r="BN30" s="415"/>
      <c r="BO30" s="416"/>
      <c r="BP30" s="414" t="str">
        <f>IF($Z29=0,"",'LDA Form'!$BP$13)</f>
        <v/>
      </c>
      <c r="BQ30" s="415"/>
      <c r="BR30" s="415"/>
      <c r="BS30" s="415"/>
      <c r="BT30" s="415"/>
      <c r="BU30" s="415"/>
      <c r="BV30" s="415"/>
      <c r="BW30" s="426"/>
    </row>
    <row r="31" spans="1:75" ht="15" customHeight="1">
      <c r="A31" s="182"/>
      <c r="B31" s="350">
        <v>27</v>
      </c>
      <c r="C31" s="351"/>
      <c r="D31" s="352"/>
      <c r="E31" s="354"/>
      <c r="F31" s="355"/>
      <c r="G31" s="355"/>
      <c r="H31" s="355"/>
      <c r="I31" s="355"/>
      <c r="J31" s="355"/>
      <c r="K31" s="355"/>
      <c r="L31" s="355"/>
      <c r="M31" s="356"/>
      <c r="N31" s="360"/>
      <c r="O31" s="361"/>
      <c r="P31" s="361"/>
      <c r="Q31" s="361"/>
      <c r="R31" s="361"/>
      <c r="S31" s="384"/>
      <c r="T31" s="384"/>
      <c r="U31" s="384"/>
      <c r="V31" s="384"/>
      <c r="W31" s="384"/>
      <c r="X31" s="384"/>
      <c r="Y31" s="384"/>
      <c r="Z31" s="363"/>
      <c r="AA31" s="364"/>
      <c r="AB31" s="364"/>
      <c r="AC31" s="364"/>
      <c r="AD31" s="364"/>
      <c r="AE31" s="365"/>
      <c r="AF31" s="193" t="s">
        <v>23</v>
      </c>
      <c r="AG31" s="193"/>
      <c r="AH31" s="194"/>
      <c r="AI31" s="427"/>
      <c r="AJ31" s="427"/>
      <c r="AK31" s="427"/>
      <c r="AL31" s="427"/>
      <c r="AM31" s="427"/>
      <c r="AN31" s="427"/>
      <c r="AO31" s="427"/>
      <c r="AP31" s="427"/>
      <c r="AQ31" s="417" t="str">
        <f>IF($Z31=0,"",'LDA Form'!$AQ$12)</f>
        <v/>
      </c>
      <c r="AR31" s="418"/>
      <c r="AS31" s="418"/>
      <c r="AT31" s="418"/>
      <c r="AU31" s="418"/>
      <c r="AV31" s="418"/>
      <c r="AW31" s="397" t="s">
        <v>24</v>
      </c>
      <c r="AX31" s="397"/>
      <c r="AY31" s="397"/>
      <c r="AZ31" s="397"/>
      <c r="BA31" s="397"/>
      <c r="BB31" s="397"/>
      <c r="BC31" s="419"/>
      <c r="BD31" s="419"/>
      <c r="BE31" s="419"/>
      <c r="BF31" s="419"/>
      <c r="BG31" s="420" t="str">
        <f>IF($Z31=0,"",'LDA Form'!$BG$12)</f>
        <v/>
      </c>
      <c r="BH31" s="421"/>
      <c r="BI31" s="421"/>
      <c r="BJ31" s="417"/>
      <c r="BK31" s="422" t="str">
        <f>IF($Z31=0,"",'LDA Form'!$BK$12)</f>
        <v/>
      </c>
      <c r="BL31" s="423"/>
      <c r="BM31" s="423"/>
      <c r="BN31" s="423"/>
      <c r="BO31" s="424"/>
      <c r="BP31" s="422" t="str">
        <f>IF($Z31=0,"",'LDA Form'!$BP$12)</f>
        <v/>
      </c>
      <c r="BQ31" s="423"/>
      <c r="BR31" s="423"/>
      <c r="BS31" s="423"/>
      <c r="BT31" s="423"/>
      <c r="BU31" s="423"/>
      <c r="BV31" s="423"/>
      <c r="BW31" s="425"/>
    </row>
    <row r="32" spans="1:75" ht="15" customHeight="1" thickBot="1">
      <c r="A32" s="182"/>
      <c r="B32" s="214"/>
      <c r="C32" s="215"/>
      <c r="D32" s="353"/>
      <c r="E32" s="357"/>
      <c r="F32" s="358"/>
      <c r="G32" s="358"/>
      <c r="H32" s="358"/>
      <c r="I32" s="358"/>
      <c r="J32" s="358"/>
      <c r="K32" s="358"/>
      <c r="L32" s="358"/>
      <c r="M32" s="359"/>
      <c r="N32" s="362"/>
      <c r="O32" s="362"/>
      <c r="P32" s="362"/>
      <c r="Q32" s="362"/>
      <c r="R32" s="362"/>
      <c r="S32" s="385"/>
      <c r="T32" s="385"/>
      <c r="U32" s="385"/>
      <c r="V32" s="385"/>
      <c r="W32" s="385"/>
      <c r="X32" s="385"/>
      <c r="Y32" s="385"/>
      <c r="Z32" s="366"/>
      <c r="AA32" s="367"/>
      <c r="AB32" s="367"/>
      <c r="AC32" s="367"/>
      <c r="AD32" s="367"/>
      <c r="AE32" s="368"/>
      <c r="AF32" s="269" t="s">
        <v>26</v>
      </c>
      <c r="AG32" s="269"/>
      <c r="AH32" s="270"/>
      <c r="AI32" s="411"/>
      <c r="AJ32" s="411"/>
      <c r="AK32" s="411"/>
      <c r="AL32" s="411"/>
      <c r="AM32" s="411"/>
      <c r="AN32" s="411"/>
      <c r="AO32" s="411"/>
      <c r="AP32" s="411"/>
      <c r="AQ32" s="412" t="str">
        <f>IF($Z31=0,"",'LDA Form'!$AQ$13)</f>
        <v/>
      </c>
      <c r="AR32" s="412"/>
      <c r="AS32" s="412"/>
      <c r="AT32" s="412"/>
      <c r="AU32" s="412"/>
      <c r="AV32" s="412"/>
      <c r="AW32" s="406" t="s">
        <v>24</v>
      </c>
      <c r="AX32" s="406"/>
      <c r="AY32" s="406"/>
      <c r="AZ32" s="406"/>
      <c r="BA32" s="406"/>
      <c r="BB32" s="406"/>
      <c r="BC32" s="413"/>
      <c r="BD32" s="413"/>
      <c r="BE32" s="413"/>
      <c r="BF32" s="413"/>
      <c r="BG32" s="414" t="str">
        <f>IF($Z31=0,"",'LDA Form'!$BG$13)</f>
        <v/>
      </c>
      <c r="BH32" s="415"/>
      <c r="BI32" s="415"/>
      <c r="BJ32" s="416"/>
      <c r="BK32" s="414" t="str">
        <f>IF($Z31=0,"",'LDA Form'!$BK$13)</f>
        <v/>
      </c>
      <c r="BL32" s="415"/>
      <c r="BM32" s="415"/>
      <c r="BN32" s="415"/>
      <c r="BO32" s="416"/>
      <c r="BP32" s="414" t="str">
        <f>IF($Z31=0,"",'LDA Form'!$BP$13)</f>
        <v/>
      </c>
      <c r="BQ32" s="415"/>
      <c r="BR32" s="415"/>
      <c r="BS32" s="415"/>
      <c r="BT32" s="415"/>
      <c r="BU32" s="415"/>
      <c r="BV32" s="415"/>
      <c r="BW32" s="426"/>
    </row>
    <row r="33" spans="1:77" ht="15" customHeight="1">
      <c r="A33" s="182"/>
      <c r="B33" s="350">
        <v>28</v>
      </c>
      <c r="C33" s="351"/>
      <c r="D33" s="352"/>
      <c r="E33" s="354"/>
      <c r="F33" s="355"/>
      <c r="G33" s="355"/>
      <c r="H33" s="355"/>
      <c r="I33" s="355"/>
      <c r="J33" s="355"/>
      <c r="K33" s="355"/>
      <c r="L33" s="355"/>
      <c r="M33" s="356"/>
      <c r="N33" s="360"/>
      <c r="O33" s="361"/>
      <c r="P33" s="361"/>
      <c r="Q33" s="361"/>
      <c r="R33" s="361"/>
      <c r="S33" s="384"/>
      <c r="T33" s="384"/>
      <c r="U33" s="384"/>
      <c r="V33" s="384"/>
      <c r="W33" s="384"/>
      <c r="X33" s="384"/>
      <c r="Y33" s="384"/>
      <c r="Z33" s="363"/>
      <c r="AA33" s="364"/>
      <c r="AB33" s="364"/>
      <c r="AC33" s="364"/>
      <c r="AD33" s="364"/>
      <c r="AE33" s="365"/>
      <c r="AF33" s="193" t="s">
        <v>23</v>
      </c>
      <c r="AG33" s="193"/>
      <c r="AH33" s="194"/>
      <c r="AI33" s="427"/>
      <c r="AJ33" s="427"/>
      <c r="AK33" s="427"/>
      <c r="AL33" s="427"/>
      <c r="AM33" s="427"/>
      <c r="AN33" s="427"/>
      <c r="AO33" s="427"/>
      <c r="AP33" s="427"/>
      <c r="AQ33" s="417" t="str">
        <f>IF($Z33=0,"",'LDA Form'!$AQ$12)</f>
        <v/>
      </c>
      <c r="AR33" s="418"/>
      <c r="AS33" s="418"/>
      <c r="AT33" s="418"/>
      <c r="AU33" s="418"/>
      <c r="AV33" s="418"/>
      <c r="AW33" s="397" t="s">
        <v>24</v>
      </c>
      <c r="AX33" s="397"/>
      <c r="AY33" s="397"/>
      <c r="AZ33" s="397"/>
      <c r="BA33" s="397"/>
      <c r="BB33" s="397"/>
      <c r="BC33" s="419"/>
      <c r="BD33" s="419"/>
      <c r="BE33" s="419"/>
      <c r="BF33" s="419"/>
      <c r="BG33" s="420" t="str">
        <f>IF($Z33=0,"",'LDA Form'!$BG$12)</f>
        <v/>
      </c>
      <c r="BH33" s="421"/>
      <c r="BI33" s="421"/>
      <c r="BJ33" s="417"/>
      <c r="BK33" s="422" t="str">
        <f>IF($Z33=0,"",'LDA Form'!$BK$12)</f>
        <v/>
      </c>
      <c r="BL33" s="423"/>
      <c r="BM33" s="423"/>
      <c r="BN33" s="423"/>
      <c r="BO33" s="424"/>
      <c r="BP33" s="422" t="str">
        <f>IF($Z33=0,"",'LDA Form'!$BP$12)</f>
        <v/>
      </c>
      <c r="BQ33" s="423"/>
      <c r="BR33" s="423"/>
      <c r="BS33" s="423"/>
      <c r="BT33" s="423"/>
      <c r="BU33" s="423"/>
      <c r="BV33" s="423"/>
      <c r="BW33" s="425"/>
    </row>
    <row r="34" spans="1:77" ht="15" customHeight="1" thickBot="1">
      <c r="A34" s="182"/>
      <c r="B34" s="214"/>
      <c r="C34" s="215"/>
      <c r="D34" s="353"/>
      <c r="E34" s="357"/>
      <c r="F34" s="358"/>
      <c r="G34" s="358"/>
      <c r="H34" s="358"/>
      <c r="I34" s="358"/>
      <c r="J34" s="358"/>
      <c r="K34" s="358"/>
      <c r="L34" s="358"/>
      <c r="M34" s="359"/>
      <c r="N34" s="362"/>
      <c r="O34" s="362"/>
      <c r="P34" s="362"/>
      <c r="Q34" s="362"/>
      <c r="R34" s="362"/>
      <c r="S34" s="385"/>
      <c r="T34" s="385"/>
      <c r="U34" s="385"/>
      <c r="V34" s="385"/>
      <c r="W34" s="385"/>
      <c r="X34" s="385"/>
      <c r="Y34" s="385"/>
      <c r="Z34" s="366"/>
      <c r="AA34" s="367"/>
      <c r="AB34" s="367"/>
      <c r="AC34" s="367"/>
      <c r="AD34" s="367"/>
      <c r="AE34" s="368"/>
      <c r="AF34" s="269" t="s">
        <v>26</v>
      </c>
      <c r="AG34" s="269"/>
      <c r="AH34" s="270"/>
      <c r="AI34" s="411"/>
      <c r="AJ34" s="411"/>
      <c r="AK34" s="411"/>
      <c r="AL34" s="411"/>
      <c r="AM34" s="411"/>
      <c r="AN34" s="411"/>
      <c r="AO34" s="411"/>
      <c r="AP34" s="411"/>
      <c r="AQ34" s="412" t="str">
        <f>IF($Z33=0,"",'LDA Form'!$AQ$13)</f>
        <v/>
      </c>
      <c r="AR34" s="412"/>
      <c r="AS34" s="412"/>
      <c r="AT34" s="412"/>
      <c r="AU34" s="412"/>
      <c r="AV34" s="412"/>
      <c r="AW34" s="406" t="s">
        <v>24</v>
      </c>
      <c r="AX34" s="406"/>
      <c r="AY34" s="406"/>
      <c r="AZ34" s="406"/>
      <c r="BA34" s="406"/>
      <c r="BB34" s="406"/>
      <c r="BC34" s="413"/>
      <c r="BD34" s="413"/>
      <c r="BE34" s="413"/>
      <c r="BF34" s="413"/>
      <c r="BG34" s="414" t="str">
        <f>IF($Z33=0,"",'LDA Form'!$BG$13)</f>
        <v/>
      </c>
      <c r="BH34" s="415"/>
      <c r="BI34" s="415"/>
      <c r="BJ34" s="416"/>
      <c r="BK34" s="414" t="str">
        <f>IF($Z33=0,"",'LDA Form'!$BK$13)</f>
        <v/>
      </c>
      <c r="BL34" s="415"/>
      <c r="BM34" s="415"/>
      <c r="BN34" s="415"/>
      <c r="BO34" s="416"/>
      <c r="BP34" s="414" t="str">
        <f>IF($Z33=0,"",'LDA Form'!$BP$13)</f>
        <v/>
      </c>
      <c r="BQ34" s="415"/>
      <c r="BR34" s="415"/>
      <c r="BS34" s="415"/>
      <c r="BT34" s="415"/>
      <c r="BU34" s="415"/>
      <c r="BV34" s="415"/>
      <c r="BW34" s="426"/>
    </row>
    <row r="35" spans="1:77" ht="15" customHeight="1">
      <c r="A35" s="182"/>
      <c r="B35" s="350">
        <v>29</v>
      </c>
      <c r="C35" s="351"/>
      <c r="D35" s="352"/>
      <c r="E35" s="354"/>
      <c r="F35" s="355"/>
      <c r="G35" s="355"/>
      <c r="H35" s="355"/>
      <c r="I35" s="355"/>
      <c r="J35" s="355"/>
      <c r="K35" s="355"/>
      <c r="L35" s="355"/>
      <c r="M35" s="356"/>
      <c r="N35" s="360"/>
      <c r="O35" s="361"/>
      <c r="P35" s="361"/>
      <c r="Q35" s="361"/>
      <c r="R35" s="361"/>
      <c r="S35" s="384"/>
      <c r="T35" s="384"/>
      <c r="U35" s="384"/>
      <c r="V35" s="384"/>
      <c r="W35" s="384"/>
      <c r="X35" s="384"/>
      <c r="Y35" s="384"/>
      <c r="Z35" s="363"/>
      <c r="AA35" s="364"/>
      <c r="AB35" s="364"/>
      <c r="AC35" s="364"/>
      <c r="AD35" s="364"/>
      <c r="AE35" s="365"/>
      <c r="AF35" s="193" t="s">
        <v>23</v>
      </c>
      <c r="AG35" s="193"/>
      <c r="AH35" s="194"/>
      <c r="AI35" s="427"/>
      <c r="AJ35" s="427"/>
      <c r="AK35" s="427"/>
      <c r="AL35" s="427"/>
      <c r="AM35" s="427"/>
      <c r="AN35" s="427"/>
      <c r="AO35" s="427"/>
      <c r="AP35" s="427"/>
      <c r="AQ35" s="417" t="str">
        <f>IF($Z35=0,"",'LDA Form'!$AQ$12)</f>
        <v/>
      </c>
      <c r="AR35" s="418"/>
      <c r="AS35" s="418"/>
      <c r="AT35" s="418"/>
      <c r="AU35" s="418"/>
      <c r="AV35" s="418"/>
      <c r="AW35" s="397" t="s">
        <v>24</v>
      </c>
      <c r="AX35" s="397"/>
      <c r="AY35" s="397"/>
      <c r="AZ35" s="397"/>
      <c r="BA35" s="397"/>
      <c r="BB35" s="397"/>
      <c r="BC35" s="419"/>
      <c r="BD35" s="419"/>
      <c r="BE35" s="419"/>
      <c r="BF35" s="419"/>
      <c r="BG35" s="420" t="str">
        <f>IF($Z35=0,"",'LDA Form'!$BG$12)</f>
        <v/>
      </c>
      <c r="BH35" s="421"/>
      <c r="BI35" s="421"/>
      <c r="BJ35" s="417"/>
      <c r="BK35" s="422" t="str">
        <f>IF($Z35=0,"",'LDA Form'!$BK$12)</f>
        <v/>
      </c>
      <c r="BL35" s="423"/>
      <c r="BM35" s="423"/>
      <c r="BN35" s="423"/>
      <c r="BO35" s="424"/>
      <c r="BP35" s="422" t="str">
        <f>IF($Z35=0,"",'LDA Form'!$BP$12)</f>
        <v/>
      </c>
      <c r="BQ35" s="423"/>
      <c r="BR35" s="423"/>
      <c r="BS35" s="423"/>
      <c r="BT35" s="423"/>
      <c r="BU35" s="423"/>
      <c r="BV35" s="423"/>
      <c r="BW35" s="425"/>
    </row>
    <row r="36" spans="1:77" ht="15" customHeight="1" thickBot="1">
      <c r="A36" s="182"/>
      <c r="B36" s="214"/>
      <c r="C36" s="215"/>
      <c r="D36" s="353"/>
      <c r="E36" s="357"/>
      <c r="F36" s="358"/>
      <c r="G36" s="358"/>
      <c r="H36" s="358"/>
      <c r="I36" s="358"/>
      <c r="J36" s="358"/>
      <c r="K36" s="358"/>
      <c r="L36" s="358"/>
      <c r="M36" s="359"/>
      <c r="N36" s="362"/>
      <c r="O36" s="362"/>
      <c r="P36" s="362"/>
      <c r="Q36" s="362"/>
      <c r="R36" s="362"/>
      <c r="S36" s="385"/>
      <c r="T36" s="385"/>
      <c r="U36" s="385"/>
      <c r="V36" s="385"/>
      <c r="W36" s="385"/>
      <c r="X36" s="385"/>
      <c r="Y36" s="385"/>
      <c r="Z36" s="366"/>
      <c r="AA36" s="367"/>
      <c r="AB36" s="367"/>
      <c r="AC36" s="367"/>
      <c r="AD36" s="367"/>
      <c r="AE36" s="368"/>
      <c r="AF36" s="269" t="s">
        <v>26</v>
      </c>
      <c r="AG36" s="269"/>
      <c r="AH36" s="270"/>
      <c r="AI36" s="411"/>
      <c r="AJ36" s="411"/>
      <c r="AK36" s="411"/>
      <c r="AL36" s="411"/>
      <c r="AM36" s="411"/>
      <c r="AN36" s="411"/>
      <c r="AO36" s="411"/>
      <c r="AP36" s="411"/>
      <c r="AQ36" s="412" t="str">
        <f>IF($Z35=0,"",'LDA Form'!$AQ$13)</f>
        <v/>
      </c>
      <c r="AR36" s="412"/>
      <c r="AS36" s="412"/>
      <c r="AT36" s="412"/>
      <c r="AU36" s="412"/>
      <c r="AV36" s="412"/>
      <c r="AW36" s="406" t="s">
        <v>24</v>
      </c>
      <c r="AX36" s="406"/>
      <c r="AY36" s="406"/>
      <c r="AZ36" s="406"/>
      <c r="BA36" s="406"/>
      <c r="BB36" s="406"/>
      <c r="BC36" s="413"/>
      <c r="BD36" s="413"/>
      <c r="BE36" s="413"/>
      <c r="BF36" s="413"/>
      <c r="BG36" s="414" t="str">
        <f>IF($Z35=0,"",'LDA Form'!$BG$13)</f>
        <v/>
      </c>
      <c r="BH36" s="415"/>
      <c r="BI36" s="415"/>
      <c r="BJ36" s="416"/>
      <c r="BK36" s="414" t="str">
        <f>IF($Z35=0,"",'LDA Form'!$BK$13)</f>
        <v/>
      </c>
      <c r="BL36" s="415"/>
      <c r="BM36" s="415"/>
      <c r="BN36" s="415"/>
      <c r="BO36" s="416"/>
      <c r="BP36" s="414" t="str">
        <f>IF($Z35=0,"",'LDA Form'!$BP$13)</f>
        <v/>
      </c>
      <c r="BQ36" s="415"/>
      <c r="BR36" s="415"/>
      <c r="BS36" s="415"/>
      <c r="BT36" s="415"/>
      <c r="BU36" s="415"/>
      <c r="BV36" s="415"/>
      <c r="BW36" s="426"/>
    </row>
    <row r="37" spans="1:77" ht="20.25" customHeight="1">
      <c r="O37" s="8"/>
      <c r="P37" s="8"/>
      <c r="Q37" s="8"/>
      <c r="R37" s="8"/>
      <c r="S37" s="393" t="str">
        <f>IF(Z9=0,"",SUM(Z9:AE36,'LDA Form_Pg2'!Z9:AE36,'LDA Form'!Z12))</f>
        <v/>
      </c>
      <c r="T37" s="393"/>
      <c r="U37" s="393"/>
      <c r="V37" s="393"/>
      <c r="W37" s="393"/>
      <c r="X37" s="393"/>
      <c r="Y37" s="393"/>
      <c r="Z37" s="393"/>
      <c r="AA37" s="393"/>
      <c r="AB37" s="393"/>
      <c r="AC37" s="393"/>
      <c r="AD37" s="393"/>
      <c r="AE37" s="393"/>
      <c r="AF37" s="6" t="str">
        <f>IF(S37="",""," - Total Transfer Amount")</f>
        <v/>
      </c>
      <c r="AG37" s="8"/>
      <c r="AH37" s="8"/>
      <c r="AS37" s="7"/>
      <c r="AX37" s="24"/>
      <c r="BY37" s="3" t="s">
        <v>85</v>
      </c>
    </row>
    <row r="39" spans="1:77">
      <c r="AF39" s="56"/>
    </row>
    <row r="40" spans="1:77">
      <c r="AB40" s="56"/>
    </row>
  </sheetData>
  <sheetProtection algorithmName="SHA-512" hashValue="Tp29E7IQvYyJbtzEjKcMhvODVZ5v7nntB6IfxPNL5GoV/ewnbv8SRd4m39B74E6l1THhOIRnASu1iGG2pqv9FA==" saltValue="XHsRSQAFBfdzYLi1nOXc6w==" spinCount="100000" sheet="1" selectLockedCells="1"/>
  <mergeCells count="327">
    <mergeCell ref="B5:BW5"/>
    <mergeCell ref="B6:D8"/>
    <mergeCell ref="E6:M8"/>
    <mergeCell ref="N6:R8"/>
    <mergeCell ref="S6:Y8"/>
    <mergeCell ref="Z6:AE8"/>
    <mergeCell ref="AF6:BW7"/>
    <mergeCell ref="B2:BN4"/>
    <mergeCell ref="BO2:BW3"/>
    <mergeCell ref="BO4:BW4"/>
    <mergeCell ref="AQ9:AV9"/>
    <mergeCell ref="AW9:BB9"/>
    <mergeCell ref="BC9:BF9"/>
    <mergeCell ref="BG9:BJ9"/>
    <mergeCell ref="BK9:BO9"/>
    <mergeCell ref="BP9:BW9"/>
    <mergeCell ref="BK8:BO8"/>
    <mergeCell ref="BP8:BW8"/>
    <mergeCell ref="A9:A10"/>
    <mergeCell ref="B9:D10"/>
    <mergeCell ref="E9:M10"/>
    <mergeCell ref="N9:R10"/>
    <mergeCell ref="S9:Y10"/>
    <mergeCell ref="Z9:AE10"/>
    <mergeCell ref="AF9:AH9"/>
    <mergeCell ref="AI9:AP9"/>
    <mergeCell ref="AF8:AH8"/>
    <mergeCell ref="AI8:AP8"/>
    <mergeCell ref="AQ8:AV8"/>
    <mergeCell ref="AW8:BB8"/>
    <mergeCell ref="BC8:BF8"/>
    <mergeCell ref="BG8:BJ8"/>
    <mergeCell ref="AQ11:AV11"/>
    <mergeCell ref="AW11:BB11"/>
    <mergeCell ref="BC11:BF11"/>
    <mergeCell ref="BG11:BJ11"/>
    <mergeCell ref="BK11:BO11"/>
    <mergeCell ref="BP11:BW11"/>
    <mergeCell ref="BK10:BO10"/>
    <mergeCell ref="BP10:BW10"/>
    <mergeCell ref="A11:A12"/>
    <mergeCell ref="B11:D12"/>
    <mergeCell ref="E11:M12"/>
    <mergeCell ref="N11:R12"/>
    <mergeCell ref="S11:Y12"/>
    <mergeCell ref="Z11:AE12"/>
    <mergeCell ref="AF11:AH11"/>
    <mergeCell ref="AI11:AP11"/>
    <mergeCell ref="AF10:AH10"/>
    <mergeCell ref="AI10:AP10"/>
    <mergeCell ref="AQ10:AV10"/>
    <mergeCell ref="AW10:BB10"/>
    <mergeCell ref="BC10:BF10"/>
    <mergeCell ref="BG10:BJ10"/>
    <mergeCell ref="AQ13:AV13"/>
    <mergeCell ref="AW13:BB13"/>
    <mergeCell ref="BC13:BF13"/>
    <mergeCell ref="BG13:BJ13"/>
    <mergeCell ref="BK13:BO13"/>
    <mergeCell ref="BP13:BW13"/>
    <mergeCell ref="BK12:BO12"/>
    <mergeCell ref="BP12:BW12"/>
    <mergeCell ref="A13:A14"/>
    <mergeCell ref="B13:D14"/>
    <mergeCell ref="E13:M14"/>
    <mergeCell ref="N13:R14"/>
    <mergeCell ref="S13:Y14"/>
    <mergeCell ref="Z13:AE14"/>
    <mergeCell ref="AF13:AH13"/>
    <mergeCell ref="AI13:AP13"/>
    <mergeCell ref="AF12:AH12"/>
    <mergeCell ref="AI12:AP12"/>
    <mergeCell ref="AQ12:AV12"/>
    <mergeCell ref="AW12:BB12"/>
    <mergeCell ref="BC12:BF12"/>
    <mergeCell ref="BG12:BJ12"/>
    <mergeCell ref="AQ15:AV15"/>
    <mergeCell ref="AW15:BB15"/>
    <mergeCell ref="BC15:BF15"/>
    <mergeCell ref="BG15:BJ15"/>
    <mergeCell ref="BK15:BO15"/>
    <mergeCell ref="BP15:BW15"/>
    <mergeCell ref="BK14:BO14"/>
    <mergeCell ref="BP14:BW14"/>
    <mergeCell ref="A15:A16"/>
    <mergeCell ref="B15:D16"/>
    <mergeCell ref="E15:M16"/>
    <mergeCell ref="N15:R16"/>
    <mergeCell ref="S15:Y16"/>
    <mergeCell ref="Z15:AE16"/>
    <mergeCell ref="AF15:AH15"/>
    <mergeCell ref="AI15:AP15"/>
    <mergeCell ref="AF14:AH14"/>
    <mergeCell ref="AI14:AP14"/>
    <mergeCell ref="AQ14:AV14"/>
    <mergeCell ref="AW14:BB14"/>
    <mergeCell ref="BC14:BF14"/>
    <mergeCell ref="BG14:BJ14"/>
    <mergeCell ref="AQ17:AV17"/>
    <mergeCell ref="AW17:BB17"/>
    <mergeCell ref="BC17:BF17"/>
    <mergeCell ref="BG17:BJ17"/>
    <mergeCell ref="BK17:BO17"/>
    <mergeCell ref="BP17:BW17"/>
    <mergeCell ref="BK16:BO16"/>
    <mergeCell ref="BP16:BW16"/>
    <mergeCell ref="A17:A18"/>
    <mergeCell ref="B17:D18"/>
    <mergeCell ref="E17:M18"/>
    <mergeCell ref="N17:R18"/>
    <mergeCell ref="S17:Y18"/>
    <mergeCell ref="Z17:AE18"/>
    <mergeCell ref="AF17:AH17"/>
    <mergeCell ref="AI17:AP17"/>
    <mergeCell ref="AF16:AH16"/>
    <mergeCell ref="AI16:AP16"/>
    <mergeCell ref="AQ16:AV16"/>
    <mergeCell ref="AW16:BB16"/>
    <mergeCell ref="BC16:BF16"/>
    <mergeCell ref="BG16:BJ16"/>
    <mergeCell ref="AQ19:AV19"/>
    <mergeCell ref="AW19:BB19"/>
    <mergeCell ref="BC19:BF19"/>
    <mergeCell ref="BG19:BJ19"/>
    <mergeCell ref="BK19:BO19"/>
    <mergeCell ref="BP19:BW19"/>
    <mergeCell ref="BK18:BO18"/>
    <mergeCell ref="BP18:BW18"/>
    <mergeCell ref="A19:A20"/>
    <mergeCell ref="B19:D20"/>
    <mergeCell ref="E19:M20"/>
    <mergeCell ref="N19:R20"/>
    <mergeCell ref="S19:Y20"/>
    <mergeCell ref="Z19:AE20"/>
    <mergeCell ref="AF19:AH19"/>
    <mergeCell ref="AI19:AP19"/>
    <mergeCell ref="AF18:AH18"/>
    <mergeCell ref="AI18:AP18"/>
    <mergeCell ref="AQ18:AV18"/>
    <mergeCell ref="AW18:BB18"/>
    <mergeCell ref="BC18:BF18"/>
    <mergeCell ref="BG18:BJ18"/>
    <mergeCell ref="AQ21:AV21"/>
    <mergeCell ref="AW21:BB21"/>
    <mergeCell ref="BC21:BF21"/>
    <mergeCell ref="BG21:BJ21"/>
    <mergeCell ref="BK21:BO21"/>
    <mergeCell ref="BP21:BW21"/>
    <mergeCell ref="BK20:BO20"/>
    <mergeCell ref="BP20:BW20"/>
    <mergeCell ref="A21:A22"/>
    <mergeCell ref="B21:D22"/>
    <mergeCell ref="E21:M22"/>
    <mergeCell ref="N21:R22"/>
    <mergeCell ref="S21:Y22"/>
    <mergeCell ref="Z21:AE22"/>
    <mergeCell ref="AF21:AH21"/>
    <mergeCell ref="AI21:AP21"/>
    <mergeCell ref="AF20:AH20"/>
    <mergeCell ref="AI20:AP20"/>
    <mergeCell ref="AQ20:AV20"/>
    <mergeCell ref="AW20:BB20"/>
    <mergeCell ref="BC20:BF20"/>
    <mergeCell ref="BG20:BJ20"/>
    <mergeCell ref="AQ23:AV23"/>
    <mergeCell ref="AW23:BB23"/>
    <mergeCell ref="BC23:BF23"/>
    <mergeCell ref="BG23:BJ23"/>
    <mergeCell ref="BK23:BO23"/>
    <mergeCell ref="BP23:BW23"/>
    <mergeCell ref="BK22:BO22"/>
    <mergeCell ref="BP22:BW22"/>
    <mergeCell ref="A23:A24"/>
    <mergeCell ref="B23:D24"/>
    <mergeCell ref="E23:M24"/>
    <mergeCell ref="N23:R24"/>
    <mergeCell ref="S23:Y24"/>
    <mergeCell ref="Z23:AE24"/>
    <mergeCell ref="AF23:AH23"/>
    <mergeCell ref="AI23:AP23"/>
    <mergeCell ref="AF22:AH22"/>
    <mergeCell ref="AI22:AP22"/>
    <mergeCell ref="AQ22:AV22"/>
    <mergeCell ref="AW22:BB22"/>
    <mergeCell ref="BC22:BF22"/>
    <mergeCell ref="BG22:BJ22"/>
    <mergeCell ref="AQ25:AV25"/>
    <mergeCell ref="AW25:BB25"/>
    <mergeCell ref="BC25:BF25"/>
    <mergeCell ref="BG25:BJ25"/>
    <mergeCell ref="BK25:BO25"/>
    <mergeCell ref="BP25:BW25"/>
    <mergeCell ref="BK24:BO24"/>
    <mergeCell ref="BP24:BW24"/>
    <mergeCell ref="A25:A26"/>
    <mergeCell ref="B25:D26"/>
    <mergeCell ref="E25:M26"/>
    <mergeCell ref="N25:R26"/>
    <mergeCell ref="S25:Y26"/>
    <mergeCell ref="Z25:AE26"/>
    <mergeCell ref="AF25:AH25"/>
    <mergeCell ref="AI25:AP25"/>
    <mergeCell ref="AF24:AH24"/>
    <mergeCell ref="AI24:AP24"/>
    <mergeCell ref="AQ24:AV24"/>
    <mergeCell ref="AW24:BB24"/>
    <mergeCell ref="BC24:BF24"/>
    <mergeCell ref="BG24:BJ24"/>
    <mergeCell ref="AQ27:AV27"/>
    <mergeCell ref="AW27:BB27"/>
    <mergeCell ref="BC27:BF27"/>
    <mergeCell ref="BG27:BJ27"/>
    <mergeCell ref="BK27:BO27"/>
    <mergeCell ref="BP27:BW27"/>
    <mergeCell ref="BK26:BO26"/>
    <mergeCell ref="BP26:BW26"/>
    <mergeCell ref="A27:A28"/>
    <mergeCell ref="B27:D28"/>
    <mergeCell ref="E27:M28"/>
    <mergeCell ref="N27:R28"/>
    <mergeCell ref="S27:Y28"/>
    <mergeCell ref="Z27:AE28"/>
    <mergeCell ref="AF27:AH27"/>
    <mergeCell ref="AI27:AP27"/>
    <mergeCell ref="AF26:AH26"/>
    <mergeCell ref="AI26:AP26"/>
    <mergeCell ref="AQ26:AV26"/>
    <mergeCell ref="AW26:BB26"/>
    <mergeCell ref="BC26:BF26"/>
    <mergeCell ref="BG26:BJ26"/>
    <mergeCell ref="AQ29:AV29"/>
    <mergeCell ref="AW29:BB29"/>
    <mergeCell ref="BC29:BF29"/>
    <mergeCell ref="BG29:BJ29"/>
    <mergeCell ref="BK29:BO29"/>
    <mergeCell ref="BP29:BW29"/>
    <mergeCell ref="BK28:BO28"/>
    <mergeCell ref="BP28:BW28"/>
    <mergeCell ref="A29:A30"/>
    <mergeCell ref="B29:D30"/>
    <mergeCell ref="E29:M30"/>
    <mergeCell ref="N29:R30"/>
    <mergeCell ref="S29:Y30"/>
    <mergeCell ref="Z29:AE30"/>
    <mergeCell ref="AF29:AH29"/>
    <mergeCell ref="AI29:AP29"/>
    <mergeCell ref="AF28:AH28"/>
    <mergeCell ref="AI28:AP28"/>
    <mergeCell ref="AQ28:AV28"/>
    <mergeCell ref="AW28:BB28"/>
    <mergeCell ref="BC28:BF28"/>
    <mergeCell ref="BG28:BJ28"/>
    <mergeCell ref="AQ31:AV31"/>
    <mergeCell ref="AW31:BB31"/>
    <mergeCell ref="BC31:BF31"/>
    <mergeCell ref="BG31:BJ31"/>
    <mergeCell ref="BK31:BO31"/>
    <mergeCell ref="BP31:BW31"/>
    <mergeCell ref="BK30:BO30"/>
    <mergeCell ref="BP30:BW30"/>
    <mergeCell ref="A31:A32"/>
    <mergeCell ref="B31:D32"/>
    <mergeCell ref="E31:M32"/>
    <mergeCell ref="N31:R32"/>
    <mergeCell ref="S31:Y32"/>
    <mergeCell ref="Z31:AE32"/>
    <mergeCell ref="AF31:AH31"/>
    <mergeCell ref="AI31:AP31"/>
    <mergeCell ref="AF30:AH30"/>
    <mergeCell ref="AI30:AP30"/>
    <mergeCell ref="AQ30:AV30"/>
    <mergeCell ref="AW30:BB30"/>
    <mergeCell ref="BC30:BF30"/>
    <mergeCell ref="BG30:BJ30"/>
    <mergeCell ref="AQ33:AV33"/>
    <mergeCell ref="AW33:BB33"/>
    <mergeCell ref="BC33:BF33"/>
    <mergeCell ref="BG33:BJ33"/>
    <mergeCell ref="BK33:BO33"/>
    <mergeCell ref="BP33:BW33"/>
    <mergeCell ref="BK32:BO32"/>
    <mergeCell ref="BP32:BW32"/>
    <mergeCell ref="A33:A34"/>
    <mergeCell ref="B33:D34"/>
    <mergeCell ref="E33:M34"/>
    <mergeCell ref="N33:R34"/>
    <mergeCell ref="S33:Y34"/>
    <mergeCell ref="Z33:AE34"/>
    <mergeCell ref="AF33:AH33"/>
    <mergeCell ref="AI33:AP33"/>
    <mergeCell ref="AF32:AH32"/>
    <mergeCell ref="AI32:AP32"/>
    <mergeCell ref="AQ32:AV32"/>
    <mergeCell ref="AW32:BB32"/>
    <mergeCell ref="BC32:BF32"/>
    <mergeCell ref="BG32:BJ32"/>
    <mergeCell ref="BK35:BO35"/>
    <mergeCell ref="BP35:BW35"/>
    <mergeCell ref="BK34:BO34"/>
    <mergeCell ref="BP34:BW34"/>
    <mergeCell ref="A35:A36"/>
    <mergeCell ref="B35:D36"/>
    <mergeCell ref="E35:M36"/>
    <mergeCell ref="N35:R36"/>
    <mergeCell ref="S35:Y36"/>
    <mergeCell ref="Z35:AE36"/>
    <mergeCell ref="AF35:AH35"/>
    <mergeCell ref="AI35:AP35"/>
    <mergeCell ref="AF34:AH34"/>
    <mergeCell ref="AI34:AP34"/>
    <mergeCell ref="AQ34:AV34"/>
    <mergeCell ref="AW34:BB34"/>
    <mergeCell ref="BC34:BF34"/>
    <mergeCell ref="BG34:BJ34"/>
    <mergeCell ref="BK36:BO36"/>
    <mergeCell ref="BP36:BW36"/>
    <mergeCell ref="S37:AE37"/>
    <mergeCell ref="AF36:AH36"/>
    <mergeCell ref="AI36:AP36"/>
    <mergeCell ref="AQ36:AV36"/>
    <mergeCell ref="AW36:BB36"/>
    <mergeCell ref="BC36:BF36"/>
    <mergeCell ref="BG36:BJ36"/>
    <mergeCell ref="AQ35:AV35"/>
    <mergeCell ref="AW35:BB35"/>
    <mergeCell ref="BC35:BF35"/>
    <mergeCell ref="BG35:BJ35"/>
  </mergeCells>
  <conditionalFormatting sqref="AI9:AP36 AW9:BB36 E9:Y36">
    <cfRule type="containsBlanks" dxfId="24" priority="43">
      <formula>LEN(TRIM(E9))=0</formula>
    </cfRule>
  </conditionalFormatting>
  <conditionalFormatting sqref="BC9:BF36">
    <cfRule type="containsBlanks" dxfId="23" priority="44">
      <formula>LEN(TRIM(BC9))=0</formula>
    </cfRule>
  </conditionalFormatting>
  <conditionalFormatting sqref="Z9:AE10">
    <cfRule type="containsBlanks" dxfId="22" priority="14">
      <formula>LEN(TRIM(Z9))=0</formula>
    </cfRule>
  </conditionalFormatting>
  <conditionalFormatting sqref="Z11:AE12">
    <cfRule type="containsBlanks" dxfId="21" priority="13">
      <formula>LEN(TRIM(Z11))=0</formula>
    </cfRule>
  </conditionalFormatting>
  <conditionalFormatting sqref="Z13:AE14">
    <cfRule type="containsBlanks" dxfId="20" priority="12">
      <formula>LEN(TRIM(Z13))=0</formula>
    </cfRule>
  </conditionalFormatting>
  <conditionalFormatting sqref="Z15:AE16">
    <cfRule type="containsBlanks" dxfId="19" priority="11">
      <formula>LEN(TRIM(Z15))=0</formula>
    </cfRule>
  </conditionalFormatting>
  <conditionalFormatting sqref="Z17:AE18">
    <cfRule type="containsBlanks" dxfId="18" priority="10">
      <formula>LEN(TRIM(Z17))=0</formula>
    </cfRule>
  </conditionalFormatting>
  <conditionalFormatting sqref="Z19:AE20">
    <cfRule type="containsBlanks" dxfId="17" priority="9">
      <formula>LEN(TRIM(Z19))=0</formula>
    </cfRule>
  </conditionalFormatting>
  <conditionalFormatting sqref="Z21:AE22">
    <cfRule type="containsBlanks" dxfId="16" priority="8">
      <formula>LEN(TRIM(Z21))=0</formula>
    </cfRule>
  </conditionalFormatting>
  <conditionalFormatting sqref="Z23:AE24">
    <cfRule type="containsBlanks" dxfId="15" priority="7">
      <formula>LEN(TRIM(Z23))=0</formula>
    </cfRule>
  </conditionalFormatting>
  <conditionalFormatting sqref="Z25:AE26">
    <cfRule type="containsBlanks" dxfId="14" priority="6">
      <formula>LEN(TRIM(Z25))=0</formula>
    </cfRule>
  </conditionalFormatting>
  <conditionalFormatting sqref="Z27:AE28">
    <cfRule type="containsBlanks" dxfId="13" priority="5">
      <formula>LEN(TRIM(Z27))=0</formula>
    </cfRule>
  </conditionalFormatting>
  <conditionalFormatting sqref="Z29:AE30">
    <cfRule type="containsBlanks" dxfId="12" priority="4">
      <formula>LEN(TRIM(Z29))=0</formula>
    </cfRule>
  </conditionalFormatting>
  <conditionalFormatting sqref="Z31:AE32">
    <cfRule type="containsBlanks" dxfId="11" priority="3">
      <formula>LEN(TRIM(Z31))=0</formula>
    </cfRule>
  </conditionalFormatting>
  <conditionalFormatting sqref="Z33:AE34">
    <cfRule type="containsBlanks" dxfId="10" priority="2">
      <formula>LEN(TRIM(Z33))=0</formula>
    </cfRule>
  </conditionalFormatting>
  <conditionalFormatting sqref="Z35:AE36">
    <cfRule type="containsBlanks" dxfId="9" priority="1">
      <formula>LEN(TRIM(Z35))=0</formula>
    </cfRule>
  </conditionalFormatting>
  <dataValidations count="1">
    <dataValidation type="date" allowBlank="1" showInputMessage="1" showErrorMessage="1" error="Please enter a valid date!" sqref="S9:Y36" xr:uid="{00000000-0002-0000-0500-000000000000}">
      <formula1>41640</formula1>
      <formula2>2958465</formula2>
    </dataValidation>
  </dataValidations>
  <printOptions horizontalCentered="1" verticalCentered="1"/>
  <pageMargins left="0.7" right="0.7" top="0" bottom="0" header="0.3" footer="0.3"/>
  <pageSetup scale="95" orientation="landscape" r:id="rId1"/>
  <ignoredErrors>
    <ignoredError sqref="AW9:BF9" unlockedFormula="1"/>
    <ignoredError sqref="AW10:BF36" formula="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C66"/>
    <pageSetUpPr fitToPage="1"/>
  </sheetPr>
  <dimension ref="B1:CJ39"/>
  <sheetViews>
    <sheetView zoomScaleNormal="100" zoomScalePageLayoutView="85" workbookViewId="0">
      <selection activeCell="B2" sqref="B2:BX3"/>
    </sheetView>
  </sheetViews>
  <sheetFormatPr defaultRowHeight="14.25"/>
  <cols>
    <col min="1" max="76" width="1.7109375" style="1" customWidth="1"/>
    <col min="77" max="77" width="1.7109375" style="9" customWidth="1"/>
    <col min="78" max="16384" width="9.140625" style="1"/>
  </cols>
  <sheetData>
    <row r="1" spans="2:88" ht="5.25" customHeight="1"/>
    <row r="2" spans="2:88" ht="14.25" customHeight="1">
      <c r="B2" s="428" t="s">
        <v>86</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c r="BR2" s="429"/>
      <c r="BS2" s="429"/>
      <c r="BT2" s="429"/>
      <c r="BU2" s="429"/>
      <c r="BV2" s="429"/>
      <c r="BW2" s="429"/>
      <c r="BX2" s="429"/>
    </row>
    <row r="3" spans="2:88">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29"/>
      <c r="BU3" s="429"/>
      <c r="BV3" s="429"/>
      <c r="BW3" s="429"/>
      <c r="BX3" s="429"/>
    </row>
    <row r="4" spans="2:88" ht="14.25" customHeight="1" thickBot="1">
      <c r="BP4" s="430" t="str">
        <f>'Drop Down Menus'!B1</f>
        <v>ORA Rev. 6/3/2020</v>
      </c>
      <c r="BQ4" s="430"/>
      <c r="BR4" s="430"/>
      <c r="BS4" s="430"/>
      <c r="BT4" s="430"/>
      <c r="BU4" s="430"/>
      <c r="BV4" s="430"/>
      <c r="BW4" s="430"/>
      <c r="BX4" s="430"/>
    </row>
    <row r="5" spans="2:88" ht="14.25" customHeight="1">
      <c r="B5" s="457" t="s">
        <v>87</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458"/>
      <c r="BZ5" s="3"/>
    </row>
    <row r="6" spans="2:88" ht="15" customHeight="1">
      <c r="B6" s="256"/>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461"/>
      <c r="BZ6" s="90" t="s">
        <v>88</v>
      </c>
      <c r="CA6" s="90"/>
      <c r="CB6" s="90"/>
      <c r="CC6" s="90"/>
      <c r="CD6" s="90"/>
      <c r="CE6" s="90"/>
      <c r="CF6" s="90"/>
      <c r="CG6" s="90"/>
      <c r="CH6" s="90"/>
      <c r="CI6" s="90"/>
      <c r="CJ6" s="90"/>
    </row>
    <row r="7" spans="2:88" ht="15" customHeight="1">
      <c r="B7" s="256"/>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461"/>
      <c r="BZ7" s="90" t="s">
        <v>89</v>
      </c>
      <c r="CA7" s="90"/>
      <c r="CB7" s="90"/>
      <c r="CC7" s="90"/>
      <c r="CD7" s="90"/>
      <c r="CE7" s="90"/>
      <c r="CF7" s="90"/>
      <c r="CG7" s="90"/>
      <c r="CH7" s="90"/>
      <c r="CI7" s="90"/>
      <c r="CJ7" s="53"/>
    </row>
    <row r="8" spans="2:88" ht="15" customHeight="1">
      <c r="B8" s="256"/>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461"/>
      <c r="BZ8" s="246" t="s">
        <v>64</v>
      </c>
      <c r="CA8" s="247"/>
      <c r="CB8" s="247"/>
      <c r="CC8" s="247"/>
      <c r="CD8" s="247"/>
      <c r="CE8" s="247"/>
      <c r="CF8" s="247"/>
      <c r="CG8" s="247"/>
      <c r="CH8" s="247"/>
      <c r="CI8" s="247"/>
      <c r="CJ8" s="54"/>
    </row>
    <row r="9" spans="2:88" ht="15" customHeight="1">
      <c r="B9" s="256"/>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461"/>
      <c r="BZ9" s="91" t="s">
        <v>90</v>
      </c>
      <c r="CA9" s="91"/>
      <c r="CB9" s="91"/>
      <c r="CC9" s="91"/>
    </row>
    <row r="10" spans="2:88" ht="15" customHeight="1" thickBot="1">
      <c r="B10" s="258"/>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462"/>
      <c r="BZ10" s="3" t="s">
        <v>7</v>
      </c>
    </row>
    <row r="11" spans="2:88" ht="6" customHeight="1" thickBot="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row>
    <row r="12" spans="2:88" ht="15" customHeight="1">
      <c r="B12" s="463" t="s">
        <v>91</v>
      </c>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5"/>
      <c r="BZ12" s="17" t="s">
        <v>92</v>
      </c>
      <c r="CA12" s="18"/>
      <c r="CB12" s="18"/>
      <c r="CC12" s="18"/>
      <c r="CD12" s="18"/>
    </row>
    <row r="13" spans="2:88" ht="15" customHeight="1">
      <c r="B13" s="474" t="s">
        <v>30</v>
      </c>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7"/>
    </row>
    <row r="14" spans="2:88" ht="15" customHeight="1">
      <c r="B14" s="445" t="s">
        <v>93</v>
      </c>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7"/>
      <c r="BY14" s="3"/>
      <c r="BZ14" s="10"/>
    </row>
    <row r="15" spans="2:88" ht="15" customHeight="1">
      <c r="B15" s="183"/>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5"/>
      <c r="BY15" s="3"/>
    </row>
    <row r="16" spans="2:88" ht="15" customHeight="1">
      <c r="B16" s="183"/>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5"/>
      <c r="BY16" s="3"/>
    </row>
    <row r="17" spans="2:77" ht="15" customHeight="1">
      <c r="B17" s="183"/>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c r="BW17" s="184"/>
      <c r="BX17" s="185"/>
      <c r="BY17" s="3"/>
    </row>
    <row r="18" spans="2:77" ht="15" customHeight="1">
      <c r="B18" s="186"/>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8"/>
      <c r="BY18" s="3"/>
    </row>
    <row r="19" spans="2:77" ht="15" customHeight="1">
      <c r="B19" s="469" t="s">
        <v>94</v>
      </c>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1"/>
      <c r="BY19" s="10"/>
    </row>
    <row r="20" spans="2:77" ht="15" customHeight="1">
      <c r="B20" s="472" t="s">
        <v>30</v>
      </c>
      <c r="C20" s="473"/>
      <c r="D20" s="473"/>
      <c r="E20" s="473"/>
      <c r="F20" s="473"/>
      <c r="G20" s="473"/>
      <c r="H20" s="473"/>
      <c r="I20" s="473"/>
      <c r="J20" s="473"/>
      <c r="K20" s="459" t="str">
        <f>IF(B20="YES","       Please explain below what steps are being taken to modify the practice to make it more timely","")</f>
        <v/>
      </c>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59"/>
      <c r="BU20" s="459"/>
      <c r="BV20" s="459"/>
      <c r="BW20" s="459"/>
      <c r="BX20" s="460"/>
      <c r="BY20" s="10"/>
    </row>
    <row r="21" spans="2:77" ht="15" customHeight="1">
      <c r="B21" s="183"/>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5"/>
      <c r="BY21" s="3"/>
    </row>
    <row r="22" spans="2:77" ht="15" customHeight="1">
      <c r="B22" s="186"/>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8"/>
      <c r="BY22" s="3"/>
    </row>
    <row r="23" spans="2:77" ht="15" customHeight="1">
      <c r="B23" s="466" t="s">
        <v>95</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8"/>
      <c r="BY23" s="10"/>
    </row>
    <row r="24" spans="2:77" ht="15" customHeight="1">
      <c r="B24" s="472" t="s">
        <v>30</v>
      </c>
      <c r="C24" s="473"/>
      <c r="D24" s="473"/>
      <c r="E24" s="473"/>
      <c r="F24" s="473"/>
      <c r="G24" s="473"/>
      <c r="H24" s="473"/>
      <c r="I24" s="473"/>
      <c r="J24" s="473"/>
      <c r="K24" s="459" t="str">
        <f>IF(B24="YES","       Please provide details below","")</f>
        <v/>
      </c>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459"/>
      <c r="AZ24" s="459"/>
      <c r="BA24" s="459"/>
      <c r="BB24" s="459"/>
      <c r="BC24" s="459"/>
      <c r="BD24" s="459"/>
      <c r="BE24" s="459"/>
      <c r="BF24" s="459"/>
      <c r="BG24" s="459"/>
      <c r="BH24" s="459"/>
      <c r="BI24" s="459"/>
      <c r="BJ24" s="459"/>
      <c r="BK24" s="459"/>
      <c r="BL24" s="459"/>
      <c r="BM24" s="459"/>
      <c r="BN24" s="459"/>
      <c r="BO24" s="459"/>
      <c r="BP24" s="459"/>
      <c r="BQ24" s="459"/>
      <c r="BR24" s="459"/>
      <c r="BS24" s="459"/>
      <c r="BT24" s="459"/>
      <c r="BU24" s="459"/>
      <c r="BV24" s="459"/>
      <c r="BW24" s="459"/>
      <c r="BX24" s="460"/>
      <c r="BY24" s="10"/>
    </row>
    <row r="25" spans="2:77" ht="15" customHeight="1">
      <c r="B25" s="183"/>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5"/>
      <c r="BY25" s="3"/>
    </row>
    <row r="26" spans="2:77" ht="15" customHeight="1">
      <c r="B26" s="183" t="s">
        <v>96</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5"/>
      <c r="BY26" s="19"/>
    </row>
    <row r="27" spans="2:77" ht="15" customHeight="1" thickBot="1">
      <c r="B27" s="272"/>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4"/>
      <c r="BY27" s="20"/>
    </row>
    <row r="28" spans="2:77" ht="6" customHeight="1" thickBot="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2:77" ht="15" customHeight="1">
      <c r="B29" s="457" t="s">
        <v>97</v>
      </c>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458"/>
    </row>
    <row r="30" spans="2:77" ht="15" customHeight="1">
      <c r="B30" s="442" t="s">
        <v>98</v>
      </c>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c r="BE30" s="443"/>
      <c r="BF30" s="443"/>
      <c r="BG30" s="443"/>
      <c r="BH30" s="443"/>
      <c r="BI30" s="443"/>
      <c r="BJ30" s="443"/>
      <c r="BK30" s="443"/>
      <c r="BL30" s="443"/>
      <c r="BM30" s="443"/>
      <c r="BN30" s="443"/>
      <c r="BO30" s="443"/>
      <c r="BP30" s="443"/>
      <c r="BQ30" s="443"/>
      <c r="BR30" s="443"/>
      <c r="BS30" s="443"/>
      <c r="BT30" s="443"/>
      <c r="BU30" s="443"/>
      <c r="BV30" s="443"/>
      <c r="BW30" s="443"/>
      <c r="BX30" s="444"/>
    </row>
    <row r="31" spans="2:77" ht="15" customHeight="1">
      <c r="B31" s="442"/>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c r="BS31" s="443"/>
      <c r="BT31" s="443"/>
      <c r="BU31" s="443"/>
      <c r="BV31" s="443"/>
      <c r="BW31" s="443"/>
      <c r="BX31" s="444"/>
    </row>
    <row r="32" spans="2:77" ht="15" customHeight="1">
      <c r="B32" s="448" t="s">
        <v>99</v>
      </c>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49"/>
      <c r="BO32" s="449"/>
      <c r="BP32" s="449"/>
      <c r="BQ32" s="449"/>
      <c r="BR32" s="449"/>
      <c r="BS32" s="449"/>
      <c r="BT32" s="449"/>
      <c r="BU32" s="449"/>
      <c r="BV32" s="449"/>
      <c r="BW32" s="449"/>
      <c r="BX32" s="450"/>
    </row>
    <row r="33" spans="2:77" ht="15" customHeight="1">
      <c r="B33" s="286" t="s">
        <v>100</v>
      </c>
      <c r="C33" s="287"/>
      <c r="D33" s="287"/>
      <c r="E33" s="287"/>
      <c r="F33" s="287"/>
      <c r="G33" s="287"/>
      <c r="H33" s="287"/>
      <c r="I33" s="287"/>
      <c r="J33" s="100" t="s">
        <v>101</v>
      </c>
      <c r="K33" s="100"/>
      <c r="L33" s="100"/>
      <c r="M33" s="100"/>
      <c r="N33" s="100"/>
      <c r="O33" s="100"/>
      <c r="P33" s="100"/>
      <c r="Q33" s="100"/>
      <c r="R33" s="328"/>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30"/>
      <c r="BH33" s="100" t="s">
        <v>43</v>
      </c>
      <c r="BI33" s="100"/>
      <c r="BJ33" s="100"/>
      <c r="BK33" s="100"/>
      <c r="BL33" s="100"/>
      <c r="BM33" s="107"/>
      <c r="BN33" s="108"/>
      <c r="BO33" s="108"/>
      <c r="BP33" s="108"/>
      <c r="BQ33" s="108"/>
      <c r="BR33" s="108"/>
      <c r="BS33" s="108"/>
      <c r="BT33" s="108"/>
      <c r="BU33" s="108"/>
      <c r="BV33" s="108"/>
      <c r="BW33" s="108"/>
      <c r="BX33" s="109"/>
    </row>
    <row r="34" spans="2:77" ht="15" customHeight="1">
      <c r="B34" s="286"/>
      <c r="C34" s="287"/>
      <c r="D34" s="287"/>
      <c r="E34" s="287"/>
      <c r="F34" s="287"/>
      <c r="G34" s="287"/>
      <c r="H34" s="287"/>
      <c r="I34" s="287"/>
      <c r="J34" s="100"/>
      <c r="K34" s="100"/>
      <c r="L34" s="100"/>
      <c r="M34" s="100"/>
      <c r="N34" s="100"/>
      <c r="O34" s="100"/>
      <c r="P34" s="100"/>
      <c r="Q34" s="100"/>
      <c r="R34" s="344"/>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c r="BG34" s="346"/>
      <c r="BH34" s="100"/>
      <c r="BI34" s="100"/>
      <c r="BJ34" s="100"/>
      <c r="BK34" s="100"/>
      <c r="BL34" s="100"/>
      <c r="BM34" s="110"/>
      <c r="BN34" s="111"/>
      <c r="BO34" s="111"/>
      <c r="BP34" s="111"/>
      <c r="BQ34" s="111"/>
      <c r="BR34" s="111"/>
      <c r="BS34" s="111"/>
      <c r="BT34" s="111"/>
      <c r="BU34" s="111"/>
      <c r="BV34" s="111"/>
      <c r="BW34" s="111"/>
      <c r="BX34" s="112"/>
    </row>
    <row r="35" spans="2:77" ht="15" customHeight="1">
      <c r="B35" s="286"/>
      <c r="C35" s="287"/>
      <c r="D35" s="287"/>
      <c r="E35" s="287"/>
      <c r="F35" s="287"/>
      <c r="G35" s="287"/>
      <c r="H35" s="287"/>
      <c r="I35" s="287"/>
      <c r="J35" s="100" t="s">
        <v>102</v>
      </c>
      <c r="K35" s="100"/>
      <c r="L35" s="100"/>
      <c r="M35" s="100"/>
      <c r="N35" s="100"/>
      <c r="O35" s="100"/>
      <c r="P35" s="100"/>
      <c r="Q35" s="100"/>
      <c r="R35" s="454"/>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6"/>
      <c r="AQ35" s="100" t="s">
        <v>103</v>
      </c>
      <c r="AR35" s="100"/>
      <c r="AS35" s="100"/>
      <c r="AT35" s="229"/>
      <c r="AU35" s="451" t="s">
        <v>104</v>
      </c>
      <c r="AV35" s="452"/>
      <c r="AW35" s="452"/>
      <c r="AX35" s="452"/>
      <c r="AY35" s="452"/>
      <c r="AZ35" s="452"/>
      <c r="BA35" s="452"/>
      <c r="BB35" s="452"/>
      <c r="BC35" s="452"/>
      <c r="BD35" s="452"/>
      <c r="BE35" s="452"/>
      <c r="BF35" s="452"/>
      <c r="BG35" s="452"/>
      <c r="BH35" s="452"/>
      <c r="BI35" s="452"/>
      <c r="BJ35" s="452"/>
      <c r="BK35" s="452"/>
      <c r="BL35" s="452"/>
      <c r="BM35" s="452"/>
      <c r="BN35" s="452"/>
      <c r="BO35" s="452"/>
      <c r="BP35" s="452"/>
      <c r="BQ35" s="452"/>
      <c r="BR35" s="452"/>
      <c r="BS35" s="452"/>
      <c r="BT35" s="452"/>
      <c r="BU35" s="452"/>
      <c r="BV35" s="452"/>
      <c r="BW35" s="452"/>
      <c r="BX35" s="453"/>
      <c r="BY35" s="10"/>
    </row>
    <row r="36" spans="2:77" ht="15" customHeight="1">
      <c r="B36" s="286" t="s">
        <v>105</v>
      </c>
      <c r="C36" s="287"/>
      <c r="D36" s="287"/>
      <c r="E36" s="287"/>
      <c r="F36" s="287"/>
      <c r="G36" s="287"/>
      <c r="H36" s="287"/>
      <c r="I36" s="287"/>
      <c r="J36" s="100" t="s">
        <v>101</v>
      </c>
      <c r="K36" s="100"/>
      <c r="L36" s="100"/>
      <c r="M36" s="100"/>
      <c r="N36" s="100"/>
      <c r="O36" s="100"/>
      <c r="P36" s="100"/>
      <c r="Q36" s="100"/>
      <c r="R36" s="328"/>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30"/>
      <c r="BH36" s="100" t="s">
        <v>43</v>
      </c>
      <c r="BI36" s="100"/>
      <c r="BJ36" s="100"/>
      <c r="BK36" s="100"/>
      <c r="BL36" s="100"/>
      <c r="BM36" s="433"/>
      <c r="BN36" s="434"/>
      <c r="BO36" s="434"/>
      <c r="BP36" s="434"/>
      <c r="BQ36" s="434"/>
      <c r="BR36" s="434"/>
      <c r="BS36" s="434"/>
      <c r="BT36" s="434"/>
      <c r="BU36" s="434"/>
      <c r="BV36" s="434"/>
      <c r="BW36" s="434"/>
      <c r="BX36" s="435"/>
    </row>
    <row r="37" spans="2:77" ht="15" customHeight="1">
      <c r="B37" s="286"/>
      <c r="C37" s="287"/>
      <c r="D37" s="287"/>
      <c r="E37" s="287"/>
      <c r="F37" s="287"/>
      <c r="G37" s="287"/>
      <c r="H37" s="287"/>
      <c r="I37" s="287"/>
      <c r="J37" s="100"/>
      <c r="K37" s="100"/>
      <c r="L37" s="100"/>
      <c r="M37" s="100"/>
      <c r="N37" s="100"/>
      <c r="O37" s="100"/>
      <c r="P37" s="100"/>
      <c r="Q37" s="100"/>
      <c r="R37" s="344"/>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c r="BG37" s="346"/>
      <c r="BH37" s="100"/>
      <c r="BI37" s="100"/>
      <c r="BJ37" s="100"/>
      <c r="BK37" s="100"/>
      <c r="BL37" s="100"/>
      <c r="BM37" s="436"/>
      <c r="BN37" s="437"/>
      <c r="BO37" s="437"/>
      <c r="BP37" s="437"/>
      <c r="BQ37" s="437"/>
      <c r="BR37" s="437"/>
      <c r="BS37" s="437"/>
      <c r="BT37" s="437"/>
      <c r="BU37" s="437"/>
      <c r="BV37" s="437"/>
      <c r="BW37" s="437"/>
      <c r="BX37" s="438"/>
    </row>
    <row r="38" spans="2:77" ht="15" customHeight="1" thickBot="1">
      <c r="B38" s="431"/>
      <c r="C38" s="432"/>
      <c r="D38" s="432"/>
      <c r="E38" s="432"/>
      <c r="F38" s="432"/>
      <c r="G38" s="432"/>
      <c r="H38" s="432"/>
      <c r="I38" s="432"/>
      <c r="J38" s="174" t="s">
        <v>102</v>
      </c>
      <c r="K38" s="174"/>
      <c r="L38" s="174"/>
      <c r="M38" s="174"/>
      <c r="N38" s="174"/>
      <c r="O38" s="174"/>
      <c r="P38" s="174"/>
      <c r="Q38" s="174"/>
      <c r="R38" s="439" t="s">
        <v>106</v>
      </c>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175" t="s">
        <v>103</v>
      </c>
      <c r="AR38" s="175"/>
      <c r="AS38" s="175"/>
      <c r="AT38" s="175"/>
      <c r="AU38" s="439" t="s">
        <v>107</v>
      </c>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0"/>
      <c r="BR38" s="440"/>
      <c r="BS38" s="440"/>
      <c r="BT38" s="440"/>
      <c r="BU38" s="440"/>
      <c r="BV38" s="440"/>
      <c r="BW38" s="440"/>
      <c r="BX38" s="441"/>
    </row>
    <row r="39" spans="2:77">
      <c r="BX39" s="4"/>
    </row>
  </sheetData>
  <sheetProtection algorithmName="SHA-512" hashValue="QM2MNq59Eix0fpkJbb7aI6nCeibabpz5zwh0CtPz1ujWPLhbxptfYUHjXPDzqDBs40/p900paIZ5QzgpDY2kig==" saltValue="/QFU+fzjDG1QMhykYM8sSw==" spinCount="100000" sheet="1" selectLockedCells="1"/>
  <dataConsolidate/>
  <mergeCells count="38">
    <mergeCell ref="BZ8:CI8"/>
    <mergeCell ref="K24:BX24"/>
    <mergeCell ref="B25:BX27"/>
    <mergeCell ref="B5:BX10"/>
    <mergeCell ref="B12:BX12"/>
    <mergeCell ref="B23:BX23"/>
    <mergeCell ref="B15:BX18"/>
    <mergeCell ref="B19:BX19"/>
    <mergeCell ref="B20:J20"/>
    <mergeCell ref="K20:BX20"/>
    <mergeCell ref="B24:J24"/>
    <mergeCell ref="B13:AM13"/>
    <mergeCell ref="AN13:BX13"/>
    <mergeCell ref="AU35:BX35"/>
    <mergeCell ref="R35:AP35"/>
    <mergeCell ref="J35:Q35"/>
    <mergeCell ref="AQ35:AT35"/>
    <mergeCell ref="B29:BX29"/>
    <mergeCell ref="J33:Q34"/>
    <mergeCell ref="R33:BG34"/>
    <mergeCell ref="BH33:BL34"/>
    <mergeCell ref="BM33:BX34"/>
    <mergeCell ref="B2:BX3"/>
    <mergeCell ref="BP4:BX4"/>
    <mergeCell ref="B36:I38"/>
    <mergeCell ref="J36:Q37"/>
    <mergeCell ref="R36:BG37"/>
    <mergeCell ref="BH36:BL37"/>
    <mergeCell ref="BM36:BX37"/>
    <mergeCell ref="J38:Q38"/>
    <mergeCell ref="R38:AP38"/>
    <mergeCell ref="AU38:BX38"/>
    <mergeCell ref="AQ38:AT38"/>
    <mergeCell ref="B30:BX31"/>
    <mergeCell ref="B14:BX14"/>
    <mergeCell ref="B21:BX22"/>
    <mergeCell ref="B32:BX32"/>
    <mergeCell ref="B33:I35"/>
  </mergeCells>
  <conditionalFormatting sqref="B15:BX18">
    <cfRule type="containsBlanks" dxfId="8" priority="17">
      <formula>LEN(TRIM(B15))=0</formula>
    </cfRule>
  </conditionalFormatting>
  <conditionalFormatting sqref="B21:BX22">
    <cfRule type="expression" dxfId="7" priority="9">
      <formula>$B$20="YES"</formula>
    </cfRule>
    <cfRule type="expression" priority="10" stopIfTrue="1">
      <formula>$B$17="NO"</formula>
    </cfRule>
  </conditionalFormatting>
  <conditionalFormatting sqref="B21">
    <cfRule type="notContainsBlanks" dxfId="6" priority="8">
      <formula>LEN(TRIM(B21))&gt;0</formula>
    </cfRule>
  </conditionalFormatting>
  <conditionalFormatting sqref="B20:J20">
    <cfRule type="containsText" dxfId="5" priority="7" operator="containsText" text="Select an Option">
      <formula>NOT(ISERROR(SEARCH("Select an Option",B20)))</formula>
    </cfRule>
  </conditionalFormatting>
  <conditionalFormatting sqref="B25:BX27">
    <cfRule type="expression" dxfId="4" priority="5">
      <formula>$B$24="YES"</formula>
    </cfRule>
    <cfRule type="expression" priority="6" stopIfTrue="1">
      <formula>#REF!="NO"</formula>
    </cfRule>
  </conditionalFormatting>
  <conditionalFormatting sqref="B25">
    <cfRule type="notContainsBlanks" dxfId="3" priority="4">
      <formula>LEN(TRIM(B25))&gt;0</formula>
    </cfRule>
  </conditionalFormatting>
  <conditionalFormatting sqref="B24:J24">
    <cfRule type="containsText" dxfId="2" priority="3" operator="containsText" text="Select an Option">
      <formula>NOT(ISERROR(SEARCH("Select an Option",B24)))</formula>
    </cfRule>
  </conditionalFormatting>
  <conditionalFormatting sqref="B13">
    <cfRule type="containsText" dxfId="1" priority="2" operator="containsText" text="Select an Option">
      <formula>NOT(ISERROR(SEARCH("Select an Option",B13)))</formula>
    </cfRule>
  </conditionalFormatting>
  <conditionalFormatting sqref="AU35:BX35">
    <cfRule type="containsText" dxfId="0" priority="1" operator="containsText" text="Select an Option">
      <formula>NOT(ISERROR(SEARCH("Select an Option",AU35)))</formula>
    </cfRule>
  </conditionalFormatting>
  <dataValidations count="3">
    <dataValidation type="list" allowBlank="1" showInputMessage="1" showErrorMessage="1" sqref="B20:J20" xr:uid="{00000000-0002-0000-0600-000000000000}">
      <formula1>ACF_ECF_2</formula1>
    </dataValidation>
    <dataValidation type="list" allowBlank="1" showInputMessage="1" showErrorMessage="1" sqref="B24:J24" xr:uid="{00000000-0002-0000-0600-000001000000}">
      <formula1>ACF_ECF_3</formula1>
    </dataValidation>
    <dataValidation type="list" allowBlank="1" showInputMessage="1" showErrorMessage="1" sqref="B13" xr:uid="{00000000-0002-0000-0600-000002000000}">
      <formula1>ExtCircumstance</formula1>
    </dataValidation>
  </dataValidations>
  <hyperlinks>
    <hyperlink ref="B2:BX3" r:id="rId1" display="https://umaine.edu/ora/award-management/cost-transfers/" xr:uid="{00000000-0004-0000-0600-000000000000}"/>
    <hyperlink ref="BZ6:CJ6" r:id="rId2" display="Please familiarize yourself with the Guidance for Cost Transfer Requests, and" xr:uid="{00000000-0004-0000-0600-000001000000}"/>
    <hyperlink ref="BZ7:CI7" r:id="rId3" display="the Instructions for CA Form, or" xr:uid="{00000000-0004-0000-0600-000002000000}"/>
    <hyperlink ref="BZ8:CI8" r:id="rId4" display="the Instructions for LDA Form (found on our website) BEFORE filling out this form." xr:uid="{00000000-0004-0000-0600-000003000000}"/>
    <hyperlink ref="BZ9:CC9" r:id="rId5" display="University of Maine's APL on Cost Transfers" xr:uid="{00000000-0004-0000-0600-000004000000}"/>
  </hyperlinks>
  <printOptions horizontalCentered="1" verticalCentered="1"/>
  <pageMargins left="0" right="0" top="0" bottom="0" header="0" footer="0"/>
  <pageSetup orientation="landscape" r:id="rId6"/>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'Drop Down Menus'!$A$57:$A$59</xm:f>
          </x14:formula1>
          <xm:sqref>AU35:BX35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FFFF99"/>
    <pageSetUpPr fitToPage="1"/>
  </sheetPr>
  <dimension ref="B1:G25"/>
  <sheetViews>
    <sheetView zoomScale="70" zoomScaleNormal="70" zoomScalePageLayoutView="70" workbookViewId="0">
      <selection activeCell="C19" sqref="C19"/>
    </sheetView>
  </sheetViews>
  <sheetFormatPr defaultRowHeight="14.25"/>
  <cols>
    <col min="1" max="1" width="1.28515625" style="34" customWidth="1"/>
    <col min="2" max="2" width="43.5703125" style="34" customWidth="1"/>
    <col min="3" max="3" width="75" style="34" customWidth="1"/>
    <col min="4" max="4" width="78.28515625" style="34" customWidth="1"/>
    <col min="5" max="5" width="49.5703125" style="34" customWidth="1"/>
    <col min="6" max="6" width="1.28515625" style="34" customWidth="1"/>
    <col min="7" max="7" width="42.42578125" style="34" customWidth="1"/>
    <col min="8" max="16384" width="9.140625" style="34"/>
  </cols>
  <sheetData>
    <row r="1" spans="2:5" ht="31.5" customHeight="1">
      <c r="B1" s="485" t="s">
        <v>108</v>
      </c>
      <c r="C1" s="485"/>
      <c r="D1" s="485"/>
      <c r="E1" s="485"/>
    </row>
    <row r="2" spans="2:5" ht="31.5" customHeight="1">
      <c r="B2" s="485"/>
      <c r="C2" s="485"/>
      <c r="D2" s="485"/>
      <c r="E2" s="485"/>
    </row>
    <row r="4" spans="2:5">
      <c r="B4" s="484" t="s">
        <v>109</v>
      </c>
      <c r="C4" s="484"/>
      <c r="D4" s="484"/>
      <c r="E4" s="484"/>
    </row>
    <row r="5" spans="2:5">
      <c r="B5" s="484"/>
      <c r="C5" s="484"/>
      <c r="D5" s="484"/>
      <c r="E5" s="484"/>
    </row>
    <row r="6" spans="2:5" ht="7.5" customHeight="1" thickBot="1"/>
    <row r="7" spans="2:5" s="38" customFormat="1" ht="18" thickBot="1">
      <c r="B7" s="35" t="s">
        <v>110</v>
      </c>
      <c r="C7" s="36" t="s">
        <v>111</v>
      </c>
      <c r="D7" s="36" t="s">
        <v>112</v>
      </c>
      <c r="E7" s="37" t="s">
        <v>113</v>
      </c>
    </row>
    <row r="8" spans="2:5" ht="54.75" customHeight="1" thickBot="1">
      <c r="B8" s="39" t="s">
        <v>114</v>
      </c>
      <c r="C8" s="40" t="s">
        <v>115</v>
      </c>
      <c r="D8" s="40" t="s">
        <v>116</v>
      </c>
      <c r="E8" s="41" t="s">
        <v>117</v>
      </c>
    </row>
    <row r="9" spans="2:5" ht="39" customHeight="1" thickBot="1">
      <c r="B9" s="39" t="s">
        <v>118</v>
      </c>
      <c r="C9" s="40" t="s">
        <v>119</v>
      </c>
      <c r="D9" s="40" t="s">
        <v>120</v>
      </c>
      <c r="E9" s="41" t="s">
        <v>117</v>
      </c>
    </row>
    <row r="10" spans="2:5" ht="42" customHeight="1" thickBot="1">
      <c r="B10" s="39" t="s">
        <v>121</v>
      </c>
      <c r="C10" s="40" t="s">
        <v>122</v>
      </c>
      <c r="D10" s="40" t="s">
        <v>120</v>
      </c>
      <c r="E10" s="41" t="s">
        <v>117</v>
      </c>
    </row>
    <row r="11" spans="2:5" ht="43.5" customHeight="1" thickBot="1">
      <c r="B11" s="39" t="s">
        <v>123</v>
      </c>
      <c r="C11" s="40" t="s">
        <v>124</v>
      </c>
      <c r="D11" s="40" t="s">
        <v>125</v>
      </c>
      <c r="E11" s="41" t="s">
        <v>117</v>
      </c>
    </row>
    <row r="12" spans="2:5" ht="41.25" customHeight="1" thickBot="1">
      <c r="B12" s="39" t="s">
        <v>126</v>
      </c>
      <c r="C12" s="40" t="s">
        <v>127</v>
      </c>
      <c r="D12" s="40" t="s">
        <v>128</v>
      </c>
      <c r="E12" s="41" t="s">
        <v>117</v>
      </c>
    </row>
    <row r="13" spans="2:5" ht="62.25" customHeight="1">
      <c r="B13" s="478" t="s">
        <v>129</v>
      </c>
      <c r="C13" s="42" t="s">
        <v>130</v>
      </c>
      <c r="D13" s="480" t="s">
        <v>131</v>
      </c>
      <c r="E13" s="482" t="s">
        <v>132</v>
      </c>
    </row>
    <row r="14" spans="2:5" ht="61.5" customHeight="1" thickBot="1">
      <c r="B14" s="479"/>
      <c r="C14" s="43" t="s">
        <v>133</v>
      </c>
      <c r="D14" s="486"/>
      <c r="E14" s="487"/>
    </row>
    <row r="15" spans="2:5" ht="51.75" customHeight="1">
      <c r="B15" s="478" t="s">
        <v>134</v>
      </c>
      <c r="C15" s="44" t="s">
        <v>135</v>
      </c>
      <c r="D15" s="480" t="s">
        <v>136</v>
      </c>
      <c r="E15" s="482" t="s">
        <v>137</v>
      </c>
    </row>
    <row r="16" spans="2:5" ht="54.75" customHeight="1" thickBot="1">
      <c r="B16" s="479"/>
      <c r="C16" s="45" t="s">
        <v>138</v>
      </c>
      <c r="D16" s="481"/>
      <c r="E16" s="483"/>
    </row>
    <row r="17" spans="2:7" ht="79.5" customHeight="1" thickBot="1">
      <c r="B17" s="46" t="s">
        <v>139</v>
      </c>
      <c r="C17" s="40" t="s">
        <v>140</v>
      </c>
      <c r="D17" s="40" t="s">
        <v>141</v>
      </c>
      <c r="E17" s="47" t="s">
        <v>142</v>
      </c>
    </row>
    <row r="18" spans="2:7" ht="60" customHeight="1" thickBot="1">
      <c r="B18" s="39" t="s">
        <v>143</v>
      </c>
      <c r="C18" s="40" t="s">
        <v>144</v>
      </c>
      <c r="D18" s="40" t="s">
        <v>145</v>
      </c>
      <c r="E18" s="41" t="s">
        <v>117</v>
      </c>
    </row>
    <row r="19" spans="2:7" ht="44.25" customHeight="1" thickBot="1">
      <c r="B19" s="46" t="s">
        <v>146</v>
      </c>
      <c r="C19" s="40" t="s">
        <v>147</v>
      </c>
      <c r="D19" s="40" t="s">
        <v>148</v>
      </c>
      <c r="E19" s="47" t="s">
        <v>149</v>
      </c>
    </row>
    <row r="20" spans="2:7" ht="92.25" customHeight="1" thickBot="1">
      <c r="B20" s="48" t="s">
        <v>150</v>
      </c>
      <c r="C20" s="44" t="s">
        <v>151</v>
      </c>
      <c r="D20" s="44" t="s">
        <v>152</v>
      </c>
      <c r="E20" s="49" t="s">
        <v>117</v>
      </c>
    </row>
    <row r="21" spans="2:7" ht="77.25" customHeight="1" thickBot="1">
      <c r="B21" s="39" t="s">
        <v>153</v>
      </c>
      <c r="C21" s="40" t="s">
        <v>154</v>
      </c>
      <c r="D21" s="40" t="s">
        <v>145</v>
      </c>
      <c r="E21" s="41" t="s">
        <v>117</v>
      </c>
    </row>
    <row r="22" spans="2:7" ht="43.5" customHeight="1" thickBot="1">
      <c r="B22" s="39" t="s">
        <v>155</v>
      </c>
      <c r="C22" s="40" t="s">
        <v>156</v>
      </c>
      <c r="D22" s="40" t="s">
        <v>157</v>
      </c>
      <c r="E22" s="41" t="s">
        <v>117</v>
      </c>
      <c r="G22" s="50"/>
    </row>
    <row r="23" spans="2:7" ht="72.75" customHeight="1" thickBot="1">
      <c r="B23" s="46" t="s">
        <v>158</v>
      </c>
      <c r="C23" s="40" t="s">
        <v>159</v>
      </c>
      <c r="D23" s="40" t="s">
        <v>160</v>
      </c>
      <c r="E23" s="47" t="s">
        <v>161</v>
      </c>
    </row>
    <row r="24" spans="2:7">
      <c r="B24" s="51"/>
      <c r="C24" s="51"/>
      <c r="D24" s="51"/>
    </row>
    <row r="25" spans="2:7">
      <c r="E25" s="52" t="str">
        <f>'Drop Down Menus'!B1</f>
        <v>ORA Rev. 6/3/2020</v>
      </c>
    </row>
  </sheetData>
  <sheetProtection algorithmName="SHA-512" hashValue="FG7SMbr1167JoYUnxoRykYRDiam/rC79oD4dHj4DdvGB96zIMGVU50hmSRhOM7FTL3OogPHq0lHOz6I6NYv4xA==" saltValue="vCo3Ttr6HHXdV81Wu4plEQ==" spinCount="100000" sheet="1" objects="1" scenarios="1"/>
  <mergeCells count="8">
    <mergeCell ref="B15:B16"/>
    <mergeCell ref="D15:D16"/>
    <mergeCell ref="E15:E16"/>
    <mergeCell ref="B4:E5"/>
    <mergeCell ref="B1:E2"/>
    <mergeCell ref="B13:B14"/>
    <mergeCell ref="D13:D14"/>
    <mergeCell ref="E13:E14"/>
  </mergeCells>
  <printOptions horizontalCentered="1"/>
  <pageMargins left="0.25" right="0.25" top="0.5" bottom="0.5" header="0.3" footer="0.3"/>
  <pageSetup scale="5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1">
    <tabColor theme="0" tint="-0.249977111117893"/>
    <pageSetUpPr fitToPage="1"/>
  </sheetPr>
  <dimension ref="A1:BV60"/>
  <sheetViews>
    <sheetView zoomScaleNormal="100" workbookViewId="0">
      <selection activeCell="B8" sqref="B8"/>
    </sheetView>
  </sheetViews>
  <sheetFormatPr defaultRowHeight="14.25"/>
  <cols>
    <col min="1" max="1" width="123.28515625" style="27" customWidth="1"/>
    <col min="2" max="2" width="20.140625" style="27" customWidth="1"/>
    <col min="3" max="3" width="10.85546875" style="27" customWidth="1"/>
    <col min="4" max="16384" width="9.140625" style="27"/>
  </cols>
  <sheetData>
    <row r="1" spans="1:74" s="26" customFormat="1" ht="25.5">
      <c r="A1" s="26" t="s">
        <v>28</v>
      </c>
      <c r="B1" s="32" t="s">
        <v>162</v>
      </c>
      <c r="C1" s="32"/>
    </row>
    <row r="2" spans="1:74" ht="3" customHeight="1"/>
    <row r="3" spans="1:74" ht="16.5">
      <c r="A3" s="21" t="s">
        <v>163</v>
      </c>
      <c r="B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4"/>
    </row>
    <row r="4" spans="1:74" ht="16.5">
      <c r="A4" s="27" t="s">
        <v>30</v>
      </c>
      <c r="B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1:74">
      <c r="A5" s="27" t="s">
        <v>114</v>
      </c>
    </row>
    <row r="6" spans="1:74">
      <c r="A6" s="27" t="s">
        <v>118</v>
      </c>
    </row>
    <row r="7" spans="1:74">
      <c r="A7" s="27" t="s">
        <v>121</v>
      </c>
    </row>
    <row r="8" spans="1:74">
      <c r="A8" s="27" t="s">
        <v>123</v>
      </c>
    </row>
    <row r="9" spans="1:74">
      <c r="A9" s="27" t="s">
        <v>126</v>
      </c>
    </row>
    <row r="10" spans="1:74">
      <c r="A10" s="27" t="s">
        <v>129</v>
      </c>
    </row>
    <row r="11" spans="1:74">
      <c r="A11" s="27" t="s">
        <v>134</v>
      </c>
    </row>
    <row r="12" spans="1:74">
      <c r="A12" s="27" t="s">
        <v>139</v>
      </c>
    </row>
    <row r="13" spans="1:74">
      <c r="A13" s="27" t="s">
        <v>143</v>
      </c>
    </row>
    <row r="14" spans="1:74">
      <c r="A14" s="27" t="s">
        <v>146</v>
      </c>
    </row>
    <row r="15" spans="1:74">
      <c r="A15" s="27" t="s">
        <v>150</v>
      </c>
    </row>
    <row r="16" spans="1:74">
      <c r="A16" s="27" t="s">
        <v>153</v>
      </c>
    </row>
    <row r="17" spans="1:74">
      <c r="A17" s="27" t="s">
        <v>155</v>
      </c>
    </row>
    <row r="18" spans="1:74">
      <c r="A18" s="27" t="s">
        <v>158</v>
      </c>
    </row>
    <row r="25" spans="1:74" s="26" customFormat="1" ht="25.5">
      <c r="A25" s="26" t="s">
        <v>164</v>
      </c>
    </row>
    <row r="26" spans="1:74" s="28" customFormat="1" ht="3" customHeight="1"/>
    <row r="27" spans="1:74">
      <c r="A27" s="16" t="s">
        <v>165</v>
      </c>
    </row>
    <row r="28" spans="1:74" ht="16.5">
      <c r="A28" s="27" t="s">
        <v>30</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row>
    <row r="29" spans="1:74" s="1" customFormat="1">
      <c r="A29" s="27" t="s">
        <v>166</v>
      </c>
      <c r="B29" s="27"/>
      <c r="C29" s="27"/>
      <c r="D29" s="27"/>
      <c r="E29" s="27"/>
      <c r="F29" s="27"/>
      <c r="G29" s="27"/>
      <c r="H29" s="27"/>
      <c r="I29" s="27"/>
      <c r="J29" s="27"/>
      <c r="K29" s="27"/>
      <c r="L29" s="27"/>
      <c r="M29" s="27"/>
      <c r="N29" s="27"/>
      <c r="O29" s="27"/>
    </row>
    <row r="30" spans="1:74" s="1" customFormat="1">
      <c r="A30" s="27" t="s">
        <v>167</v>
      </c>
      <c r="B30" s="27"/>
      <c r="C30" s="27"/>
      <c r="D30" s="27"/>
      <c r="E30" s="27"/>
      <c r="F30" s="27"/>
      <c r="G30" s="27"/>
      <c r="H30" s="27"/>
      <c r="I30" s="27"/>
      <c r="J30" s="27"/>
      <c r="K30" s="27"/>
      <c r="L30" s="27"/>
      <c r="M30" s="27"/>
      <c r="N30" s="27"/>
      <c r="O30" s="27"/>
    </row>
    <row r="31" spans="1:74">
      <c r="A31" s="27" t="s">
        <v>168</v>
      </c>
    </row>
    <row r="33" spans="1:73" s="26" customFormat="1" ht="25.5">
      <c r="A33" s="26" t="s">
        <v>169</v>
      </c>
    </row>
    <row r="34" spans="1:73" s="28" customFormat="1" ht="3" customHeight="1"/>
    <row r="35" spans="1:73">
      <c r="A35" s="16" t="s">
        <v>170</v>
      </c>
    </row>
    <row r="36" spans="1:73">
      <c r="A36" s="27" t="s">
        <v>30</v>
      </c>
    </row>
    <row r="37" spans="1:73">
      <c r="A37" s="27" t="s">
        <v>171</v>
      </c>
    </row>
    <row r="38" spans="1:73">
      <c r="A38" s="27" t="s">
        <v>172</v>
      </c>
    </row>
    <row r="39" spans="1:73">
      <c r="A39" s="27" t="s">
        <v>173</v>
      </c>
    </row>
    <row r="40" spans="1:73">
      <c r="A40" s="27" t="s">
        <v>174</v>
      </c>
    </row>
    <row r="41" spans="1:73">
      <c r="A41" s="27" t="s">
        <v>175</v>
      </c>
    </row>
    <row r="42" spans="1:73">
      <c r="A42" s="27" t="s">
        <v>176</v>
      </c>
    </row>
    <row r="43" spans="1:73">
      <c r="A43" s="27" t="s">
        <v>177</v>
      </c>
    </row>
    <row r="44" spans="1:73">
      <c r="A44" s="27" t="s">
        <v>158</v>
      </c>
    </row>
    <row r="46" spans="1:73">
      <c r="A46" s="15" t="s">
        <v>94</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row>
    <row r="47" spans="1:73">
      <c r="A47" s="27" t="s">
        <v>30</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row>
    <row r="48" spans="1:73" s="25" customFormat="1">
      <c r="A48" s="33" t="s">
        <v>166</v>
      </c>
      <c r="B48" s="33"/>
      <c r="C48" s="33"/>
      <c r="D48" s="33"/>
      <c r="E48" s="33"/>
      <c r="F48" s="33"/>
      <c r="G48" s="33"/>
      <c r="H48" s="33"/>
      <c r="I48" s="33"/>
      <c r="J48" s="33"/>
      <c r="K48" s="33"/>
      <c r="L48" s="33"/>
      <c r="M48" s="33"/>
      <c r="N48" s="33"/>
      <c r="O48" s="33"/>
    </row>
    <row r="49" spans="1:73" s="29" customFormat="1">
      <c r="A49" s="29" t="s">
        <v>167</v>
      </c>
    </row>
    <row r="51" spans="1:73">
      <c r="A51" s="16" t="s">
        <v>95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row>
    <row r="52" spans="1:73">
      <c r="A52" s="27" t="s">
        <v>30</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row>
    <row r="53" spans="1:73" s="29" customFormat="1">
      <c r="A53" s="29" t="s">
        <v>166</v>
      </c>
    </row>
    <row r="54" spans="1:73" s="29" customFormat="1">
      <c r="A54" s="29" t="s">
        <v>167</v>
      </c>
    </row>
    <row r="55" spans="1:73" s="29" customFormat="1"/>
    <row r="56" spans="1:73" s="29" customFormat="1">
      <c r="A56" s="55" t="s">
        <v>178</v>
      </c>
    </row>
    <row r="57" spans="1:73" s="29" customFormat="1">
      <c r="A57" s="29" t="s">
        <v>104</v>
      </c>
    </row>
    <row r="58" spans="1:73" s="29" customFormat="1">
      <c r="A58" s="29" t="s">
        <v>179</v>
      </c>
    </row>
    <row r="59" spans="1:73" s="29" customFormat="1">
      <c r="A59" s="29" t="s">
        <v>180</v>
      </c>
    </row>
    <row r="60" spans="1:73" s="30" customFormat="1"/>
  </sheetData>
  <sheetProtection algorithmName="SHA-512" hashValue="iEfy0wWiwfR3X4zwGd9FaNiOKnOGA+HFdkPCG87uUU/BXYe4FK+LSSv65ZBGD0wjiMgNwCJmH2JoezhuexaJQA==" saltValue="sgmIlpg/ZWntLpiwC6ajmQ==" spinCount="100000" sheet="1" selectLockedCells="1"/>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64869-b588-4598-a7fe-eea488e3b51e" xsi:nil="true"/>
    <lcf76f155ced4ddcb4097134ff3c332f xmlns="19328cd7-f3ee-4a59-97f9-c8a478324b7a">
      <Terms xmlns="http://schemas.microsoft.com/office/infopath/2007/PartnerControls"/>
    </lcf76f155ced4ddcb4097134ff3c332f>
    <WebUpdated xmlns="19328cd7-f3ee-4a59-97f9-c8a478324b7a">true</WebUpd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E237812BC7BA46BC0EDBCDC549EF58" ma:contentTypeVersion="12" ma:contentTypeDescription="Create a new document." ma:contentTypeScope="" ma:versionID="c7b84d6b69e4e5f6721ab6c6f9256be6">
  <xsd:schema xmlns:xsd="http://www.w3.org/2001/XMLSchema" xmlns:xs="http://www.w3.org/2001/XMLSchema" xmlns:p="http://schemas.microsoft.com/office/2006/metadata/properties" xmlns:ns2="19328cd7-f3ee-4a59-97f9-c8a478324b7a" xmlns:ns3="63164869-b588-4598-a7fe-eea488e3b51e" targetNamespace="http://schemas.microsoft.com/office/2006/metadata/properties" ma:root="true" ma:fieldsID="1aaf3b9ee57cdde567dbe969f0b1aaed" ns2:_="" ns3:_="">
    <xsd:import namespace="19328cd7-f3ee-4a59-97f9-c8a478324b7a"/>
    <xsd:import namespace="63164869-b588-4598-a7fe-eea488e3b5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Web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28cd7-f3ee-4a59-97f9-c8a478324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WebUpdated" ma:index="19" nillable="true" ma:displayName="Actively Used" ma:default="1" ma:format="Dropdown" ma:internalName="Web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3164869-b588-4598-a7fe-eea488e3b5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7ea865-3f94-49db-9baa-fa57ad9ec1a8}" ma:internalName="TaxCatchAll" ma:showField="CatchAllData" ma:web="63164869-b588-4598-a7fe-eea488e3b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23408-3133-410B-BFD5-407FD12CD908}"/>
</file>

<file path=customXml/itemProps2.xml><?xml version="1.0" encoding="utf-8"?>
<ds:datastoreItem xmlns:ds="http://schemas.openxmlformats.org/officeDocument/2006/customXml" ds:itemID="{A94D1ED9-A1CC-4D54-BCAC-89EAAD8D3776}"/>
</file>

<file path=customXml/itemProps3.xml><?xml version="1.0" encoding="utf-8"?>
<ds:datastoreItem xmlns:ds="http://schemas.openxmlformats.org/officeDocument/2006/customXml" ds:itemID="{490BE461-2E6E-453F-BE54-04DB908566DC}"/>
</file>

<file path=docProps/app.xml><?xml version="1.0" encoding="utf-8"?>
<Properties xmlns="http://schemas.openxmlformats.org/officeDocument/2006/extended-properties" xmlns:vt="http://schemas.openxmlformats.org/officeDocument/2006/docPropsVTypes">
  <Application>Microsoft Excel Online</Application>
  <Manager/>
  <Company>UNIVERSITY OF MAINE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MORIN</dc:creator>
  <cp:keywords/>
  <dc:description/>
  <cp:lastModifiedBy>Ryan Jordan</cp:lastModifiedBy>
  <cp:revision/>
  <dcterms:created xsi:type="dcterms:W3CDTF">2005-03-07T20:30:47Z</dcterms:created>
  <dcterms:modified xsi:type="dcterms:W3CDTF">2025-01-27T17:40:25Z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0x01010063E237812BC7BA46BC0EDBCDC549EF58</vt:lpwstr>
  </property>
  <property fmtid="{D5CDD505-2E9C-101B-9397-08002B2CF9AE}" pid="3" name="MediaServiceImageTags">
    <vt:lpwstr/>
  </property>
</Properties>
</file>