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/>
  <mc:AlternateContent xmlns:mc="http://schemas.openxmlformats.org/markup-compatibility/2006">
    <mc:Choice Requires="x15">
      <x15ac:absPath xmlns:x15ac="http://schemas.microsoft.com/office/spreadsheetml/2010/11/ac" url="C:\Users\emily.bragg\Downloads\"/>
    </mc:Choice>
  </mc:AlternateContent>
  <xr:revisionPtr revIDLastSave="0" documentId="13_ncr:1_{CA9D50A8-25C7-430F-B139-0C73241B3DCF}" xr6:coauthVersionLast="36" xr6:coauthVersionMax="36" xr10:uidLastSave="{00000000-0000-0000-0000-000000000000}"/>
  <bookViews>
    <workbookView xWindow="0" yWindow="0" windowWidth="23040" windowHeight="9072" xr2:uid="{00000000-000D-0000-FFFF-FFFF00000000}"/>
  </bookViews>
  <sheets>
    <sheet name="PS Create Form" sheetId="1" r:id="rId1"/>
    <sheet name="AcctSchool" sheetId="2" r:id="rId2"/>
    <sheet name="Campus" sheetId="3" r:id="rId3"/>
    <sheet name="Purpose" sheetId="4" r:id="rId4"/>
    <sheet name="CAE Purpose" sheetId="5" r:id="rId5"/>
    <sheet name="CAE Sub" sheetId="6" r:id="rId6"/>
    <sheet name="Endow Pool" sheetId="7" r:id="rId7"/>
    <sheet name="Sheet1" sheetId="8" r:id="rId8"/>
  </sheets>
  <definedNames>
    <definedName name="_xlnm.Print_Area" localSheetId="0">'PS Create Form'!$A$1:$AK$151</definedName>
  </definedNames>
  <calcPr calcId="191029"/>
</workbook>
</file>

<file path=xl/calcChain.xml><?xml version="1.0" encoding="utf-8"?>
<calcChain xmlns="http://schemas.openxmlformats.org/spreadsheetml/2006/main">
  <c r="G138" i="1" l="1"/>
  <c r="G131" i="1"/>
  <c r="Z105" i="1"/>
  <c r="Y105" i="1"/>
  <c r="X105" i="1"/>
  <c r="W105" i="1"/>
  <c r="R105" i="1"/>
  <c r="Q105" i="1"/>
  <c r="P105" i="1"/>
  <c r="O105" i="1"/>
  <c r="N105" i="1"/>
  <c r="S93" i="1"/>
  <c r="G82" i="1"/>
  <c r="G68" i="1"/>
  <c r="Z54" i="1"/>
  <c r="Y54" i="1"/>
  <c r="X54" i="1"/>
  <c r="W54" i="1"/>
  <c r="R54" i="1"/>
  <c r="Q54" i="1"/>
  <c r="P54" i="1"/>
  <c r="O54" i="1"/>
  <c r="N54" i="1"/>
  <c r="Z46" i="1"/>
  <c r="U38" i="1"/>
  <c r="G109" i="1" s="1"/>
  <c r="K30" i="1"/>
  <c r="M10" i="1"/>
  <c r="J10" i="1"/>
  <c r="V4" i="1"/>
  <c r="V54" i="1" s="1"/>
  <c r="G69" i="1" l="1"/>
  <c r="V105" i="1"/>
  <c r="H38" i="1"/>
  <c r="G63" i="1" s="1"/>
  <c r="G67" i="1"/>
  <c r="I46" i="1"/>
  <c r="G142" i="1"/>
  <c r="G124" i="1"/>
  <c r="G123" i="1"/>
  <c r="G118" i="1"/>
  <c r="G117" i="1"/>
  <c r="G116" i="1"/>
  <c r="G115" i="1"/>
  <c r="G125" i="1"/>
  <c r="G110" i="1"/>
  <c r="G134" i="1"/>
  <c r="G111" i="1"/>
  <c r="G128" i="1"/>
  <c r="G112" i="1"/>
  <c r="H45" i="1" l="1"/>
  <c r="G58" i="1"/>
</calcChain>
</file>

<file path=xl/sharedStrings.xml><?xml version="1.0" encoding="utf-8"?>
<sst xmlns="http://schemas.openxmlformats.org/spreadsheetml/2006/main" count="429" uniqueCount="262">
  <si>
    <t>PS Gift Program/Advance Allocation Create Form</t>
  </si>
  <si>
    <t>Page 1 of 3</t>
  </si>
  <si>
    <t>U</t>
  </si>
  <si>
    <t>M</t>
  </si>
  <si>
    <t>S</t>
  </si>
  <si>
    <t>Business Unit</t>
  </si>
  <si>
    <t>Program Number</t>
  </si>
  <si>
    <t>See business process document, "Requesting a Program - Completing the Program Create Form" for guidance.</t>
  </si>
  <si>
    <t>Effective Date:</t>
  </si>
  <si>
    <t>D</t>
  </si>
  <si>
    <t>Y</t>
  </si>
  <si>
    <t>Description:</t>
  </si>
  <si>
    <t>30 Character Limit</t>
  </si>
  <si>
    <t>Short Description:</t>
  </si>
  <si>
    <t>10 Character Limit</t>
  </si>
  <si>
    <t>Manager:</t>
  </si>
  <si>
    <t>Last Name,First Name Initial  (example:  Doe,Jane K ) 30 Character Limit</t>
  </si>
  <si>
    <t>Purpose of Program/Allocation:</t>
  </si>
  <si>
    <t>Expense Code:</t>
  </si>
  <si>
    <t>Fund</t>
  </si>
  <si>
    <t>Department</t>
  </si>
  <si>
    <t>Project</t>
  </si>
  <si>
    <t>Chart Field Combination #1:</t>
  </si>
  <si>
    <t>Chart Field Combination #2:</t>
  </si>
  <si>
    <t>Chart Field Combination #3:</t>
  </si>
  <si>
    <t>ENDOWDIST_START</t>
  </si>
  <si>
    <t>ADMINDIST_START</t>
  </si>
  <si>
    <t>Campus Authorization:</t>
  </si>
  <si>
    <t>Date:</t>
  </si>
  <si>
    <t>CONTROLLER'S OFFICE USE ONLY:</t>
  </si>
  <si>
    <t>Advance Allocation:</t>
  </si>
  <si>
    <t>Endowed Advance Allocation:</t>
  </si>
  <si>
    <t>YE Schedule:</t>
  </si>
  <si>
    <t>UMS_PROGRAM tree node:</t>
  </si>
  <si>
    <t>UMS_PROGRAM_SRECNA tree node:</t>
  </si>
  <si>
    <t>ALLOC_TI_PROGRAM tree node:</t>
  </si>
  <si>
    <t>ALLOC_ENDOW_INC  tree node:</t>
  </si>
  <si>
    <t>UMS_PROG_FIDUCIARY  tree node:</t>
  </si>
  <si>
    <t>TI_INCOME_DIST</t>
  </si>
  <si>
    <t>ENDOW_DIST</t>
  </si>
  <si>
    <t xml:space="preserve">COMBINATION RULE: </t>
  </si>
  <si>
    <t>COMBINATION GROUP:</t>
  </si>
  <si>
    <t>UMS Approval Signature:</t>
  </si>
  <si>
    <t>PS Data Entered By:</t>
  </si>
  <si>
    <t>Page 2 of 3</t>
  </si>
  <si>
    <t>Advance Non-Endowed Allocations</t>
  </si>
  <si>
    <t>Please fill in highlighted fields ONLY - examples are provided in red</t>
  </si>
  <si>
    <t>Guidelines</t>
  </si>
  <si>
    <t>Allocation</t>
  </si>
  <si>
    <t>Automatically populated.</t>
  </si>
  <si>
    <t>Annual</t>
  </si>
  <si>
    <r>
      <rPr>
        <b/>
        <i/>
        <sz val="10"/>
        <color rgb="FFFF0000"/>
        <rFont val="Calibri"/>
        <family val="2"/>
      </rPr>
      <t>Y</t>
    </r>
    <r>
      <rPr>
        <sz val="10"/>
        <color rgb="FF000000"/>
        <rFont val="Calibri"/>
        <family val="2"/>
      </rPr>
      <t xml:space="preserve"> or </t>
    </r>
    <r>
      <rPr>
        <b/>
        <i/>
        <sz val="10"/>
        <color rgb="FFFF0000"/>
        <rFont val="Calibri"/>
        <family val="2"/>
      </rPr>
      <t xml:space="preserve">N - </t>
    </r>
    <r>
      <rPr>
        <b/>
        <i/>
        <sz val="10"/>
        <color theme="1"/>
        <rFont val="Calibri"/>
        <family val="2"/>
      </rPr>
      <t>enter from Drop down Box provided</t>
    </r>
  </si>
  <si>
    <t xml:space="preserve">If Annual, enter 'Y'.  If Endowed, </t>
  </si>
  <si>
    <t xml:space="preserve">  or Capital, enter "N".</t>
  </si>
  <si>
    <t>Athletics</t>
  </si>
  <si>
    <r>
      <rPr>
        <b/>
        <i/>
        <sz val="10"/>
        <color rgb="FFFF0000"/>
        <rFont val="Calibri"/>
        <family val="2"/>
      </rPr>
      <t>Y</t>
    </r>
    <r>
      <rPr>
        <sz val="10"/>
        <color rgb="FF000000"/>
        <rFont val="Calibri"/>
        <family val="2"/>
      </rPr>
      <t xml:space="preserve"> or </t>
    </r>
    <r>
      <rPr>
        <b/>
        <i/>
        <sz val="10"/>
        <color rgb="FFFF0000"/>
        <rFont val="Calibri"/>
        <family val="2"/>
      </rPr>
      <t xml:space="preserve">N - </t>
    </r>
    <r>
      <rPr>
        <b/>
        <i/>
        <sz val="10"/>
        <color theme="1"/>
        <rFont val="Calibri"/>
        <family val="2"/>
      </rPr>
      <t>enter from Drop down Box provided</t>
    </r>
  </si>
  <si>
    <t>If the fund benefits Athletics, enter 'Y'.</t>
  </si>
  <si>
    <t xml:space="preserve">  If not, enter "N".</t>
  </si>
  <si>
    <t>Account</t>
  </si>
  <si>
    <t>Account 2</t>
  </si>
  <si>
    <t>Leave Blank</t>
  </si>
  <si>
    <t>Fiscal Year</t>
  </si>
  <si>
    <t>Agency</t>
  </si>
  <si>
    <t>UMS</t>
  </si>
  <si>
    <t>University of Maine System</t>
  </si>
  <si>
    <t>Leave as UMS</t>
  </si>
  <si>
    <t>Acct School</t>
  </si>
  <si>
    <t>Acct Dept</t>
  </si>
  <si>
    <t>Campus</t>
  </si>
  <si>
    <t>School</t>
  </si>
  <si>
    <t>Campus Entered</t>
  </si>
  <si>
    <t>Dept</t>
  </si>
  <si>
    <t>Sub Dept</t>
  </si>
  <si>
    <t>Division</t>
  </si>
  <si>
    <t>Short Name</t>
  </si>
  <si>
    <t xml:space="preserve">John E. Smith Memorial Fund               </t>
  </si>
  <si>
    <t>Max. 40 characters</t>
  </si>
  <si>
    <t>Long Name</t>
  </si>
  <si>
    <t>Max. 99 characters</t>
  </si>
  <si>
    <t>Long Name 2</t>
  </si>
  <si>
    <t>Additional Space for the Long Name</t>
  </si>
  <si>
    <t>Description</t>
  </si>
  <si>
    <t>Program</t>
  </si>
  <si>
    <t>Purpose</t>
  </si>
  <si>
    <t>Drop Down box provided</t>
  </si>
  <si>
    <t xml:space="preserve">See 'Purpose' tab for definitions                   </t>
  </si>
  <si>
    <t>CAE</t>
  </si>
  <si>
    <t xml:space="preserve">See 'CAE Purpose' tab for definitions       </t>
  </si>
  <si>
    <t>CAE Sub</t>
  </si>
  <si>
    <t>Restriction</t>
  </si>
  <si>
    <t>SMITHJE</t>
  </si>
  <si>
    <t>Corresponding Foundation Alloc</t>
  </si>
  <si>
    <t>Comment</t>
  </si>
  <si>
    <t>Freeform Field</t>
  </si>
  <si>
    <t>Alpha Sort</t>
  </si>
  <si>
    <t xml:space="preserve">Smith, John E. Memorial Fund               </t>
  </si>
  <si>
    <t>Admin ID</t>
  </si>
  <si>
    <t>Steward ID</t>
  </si>
  <si>
    <t>Steward Rep</t>
  </si>
  <si>
    <t>Endow Pool</t>
  </si>
  <si>
    <t>Endow Type</t>
  </si>
  <si>
    <t>Naming</t>
  </si>
  <si>
    <t>Ref</t>
  </si>
  <si>
    <t>Leave Blank (old Benefactor ID)</t>
  </si>
  <si>
    <t>Start Date</t>
  </si>
  <si>
    <t>Date fund description signed by Pres.</t>
  </si>
  <si>
    <t>Stop Date</t>
  </si>
  <si>
    <t>Grant Type</t>
  </si>
  <si>
    <t>Category 1</t>
  </si>
  <si>
    <t>RC</t>
  </si>
  <si>
    <t>Category 2</t>
  </si>
  <si>
    <t>CGR</t>
  </si>
  <si>
    <t>Category 3</t>
  </si>
  <si>
    <t>Advance Data Entered By:</t>
  </si>
  <si>
    <t>Page 3 of 3</t>
  </si>
  <si>
    <t>Advance ENDOWED Allocations</t>
  </si>
  <si>
    <t xml:space="preserve">See 'CAE Purpose' tab for options                 </t>
  </si>
  <si>
    <t xml:space="preserve">See 'CAE Sub' tab for options                 </t>
  </si>
  <si>
    <t>University of Maine</t>
  </si>
  <si>
    <t>UM - Orono</t>
  </si>
  <si>
    <t>University of Maine at Augusta</t>
  </si>
  <si>
    <t>UMA - Augusta</t>
  </si>
  <si>
    <t>University of Maine at Farmington</t>
  </si>
  <si>
    <t>UMF - Farmington</t>
  </si>
  <si>
    <t>University of Maine at Fort Kent</t>
  </si>
  <si>
    <t>UMFK - Fort Kent</t>
  </si>
  <si>
    <t>University of Maine at Machias</t>
  </si>
  <si>
    <t>UMM - Machias</t>
  </si>
  <si>
    <t>University of Southern Maine</t>
  </si>
  <si>
    <t>USM - Portland/Gorham</t>
  </si>
  <si>
    <t>University of Maine at Presque Isle</t>
  </si>
  <si>
    <t>UMPI - Presque Isle</t>
  </si>
  <si>
    <t>GUS University Services</t>
  </si>
  <si>
    <t>BARB????</t>
  </si>
  <si>
    <t>OR</t>
  </si>
  <si>
    <t>AU</t>
  </si>
  <si>
    <t>FA</t>
  </si>
  <si>
    <t>FK</t>
  </si>
  <si>
    <t>MA</t>
  </si>
  <si>
    <t>PO</t>
  </si>
  <si>
    <t>PI</t>
  </si>
  <si>
    <t>SY</t>
  </si>
  <si>
    <t>System-Wide Services</t>
  </si>
  <si>
    <t>PURPOSE_CODE</t>
  </si>
  <si>
    <t>SHORT_DESC</t>
  </si>
  <si>
    <t>ACA</t>
  </si>
  <si>
    <t>Academic-excl Technology Spprt &amp; Library</t>
  </si>
  <si>
    <t>ATH</t>
  </si>
  <si>
    <t>FAS</t>
  </si>
  <si>
    <t>Faculty &amp; Staff-exc Chairs &amp; Profesrshps</t>
  </si>
  <si>
    <t>FCH</t>
  </si>
  <si>
    <t>Chairs</t>
  </si>
  <si>
    <t>FCHD</t>
  </si>
  <si>
    <t>Distinguished Chairs</t>
  </si>
  <si>
    <t>FPR</t>
  </si>
  <si>
    <t>Professorships</t>
  </si>
  <si>
    <t>FPRD</t>
  </si>
  <si>
    <t>Distinguished Professor</t>
  </si>
  <si>
    <t>LIB</t>
  </si>
  <si>
    <t>Library</t>
  </si>
  <si>
    <t>LOA</t>
  </si>
  <si>
    <t>Loan Funds</t>
  </si>
  <si>
    <t>LOAM</t>
  </si>
  <si>
    <t>Multicampus Loan Funds</t>
  </si>
  <si>
    <t>ORP</t>
  </si>
  <si>
    <t>Other Restricted Purposes</t>
  </si>
  <si>
    <t>PHP</t>
  </si>
  <si>
    <t>Physical Plant</t>
  </si>
  <si>
    <t>PRP</t>
  </si>
  <si>
    <t>Property</t>
  </si>
  <si>
    <t>PSE</t>
  </si>
  <si>
    <t>Public Service &amp; Extension</t>
  </si>
  <si>
    <t>RES</t>
  </si>
  <si>
    <t>Research</t>
  </si>
  <si>
    <t>SCH</t>
  </si>
  <si>
    <t>Scholarship-exc Multicampus Scholarships</t>
  </si>
  <si>
    <t>SCHM</t>
  </si>
  <si>
    <t>Multicampus Scholarships</t>
  </si>
  <si>
    <t>STSV</t>
  </si>
  <si>
    <t>Student Services</t>
  </si>
  <si>
    <t>TECH</t>
  </si>
  <si>
    <t>Technology Support</t>
  </si>
  <si>
    <t>UNR</t>
  </si>
  <si>
    <t>Unrestricted (inc Institutional Support)</t>
  </si>
  <si>
    <t>CFAE_PURPOSE_CODE</t>
  </si>
  <si>
    <t>Notes</t>
  </si>
  <si>
    <t>Associated Expense Codes</t>
  </si>
  <si>
    <t>Old Codes (Reference Only)</t>
  </si>
  <si>
    <t>CA</t>
  </si>
  <si>
    <t>Current Operations Athletics</t>
  </si>
  <si>
    <t>DP09</t>
  </si>
  <si>
    <t>CD</t>
  </si>
  <si>
    <t>Current Operations Academic Div</t>
  </si>
  <si>
    <t>1XXX, sometimes 40X0</t>
  </si>
  <si>
    <t>DP02</t>
  </si>
  <si>
    <t>CE</t>
  </si>
  <si>
    <t>Current Operations Faculty &amp; Staff</t>
  </si>
  <si>
    <t>DP03</t>
  </si>
  <si>
    <t>CF</t>
  </si>
  <si>
    <t>Current Operations Student Fin Aid</t>
  </si>
  <si>
    <t>8XXX</t>
  </si>
  <si>
    <t>8040 = Ath Sch</t>
  </si>
  <si>
    <t>DP08</t>
  </si>
  <si>
    <t>CL</t>
  </si>
  <si>
    <t>Current Operations Library</t>
  </si>
  <si>
    <t>DP06</t>
  </si>
  <si>
    <t>CO</t>
  </si>
  <si>
    <t>Current Ops Other Restricted Purposes</t>
  </si>
  <si>
    <t>ALL OTHER</t>
  </si>
  <si>
    <t>DP10</t>
  </si>
  <si>
    <t>CP</t>
  </si>
  <si>
    <t>Current Operations Physical Plant</t>
  </si>
  <si>
    <t>7010,7020,7040</t>
  </si>
  <si>
    <t>DP07</t>
  </si>
  <si>
    <t>CR</t>
  </si>
  <si>
    <t>Current Operations Research</t>
  </si>
  <si>
    <t>3XXX</t>
  </si>
  <si>
    <t>DP04</t>
  </si>
  <si>
    <t>CS</t>
  </si>
  <si>
    <t>Current Operations Public Serv &amp; Ext</t>
  </si>
  <si>
    <t>2XXX</t>
  </si>
  <si>
    <t>DP05</t>
  </si>
  <si>
    <t>CU</t>
  </si>
  <si>
    <t>Current Operations Unrestricted</t>
  </si>
  <si>
    <t>DP01</t>
  </si>
  <si>
    <t>LL</t>
  </si>
  <si>
    <t>Capital Loan Funds</t>
  </si>
  <si>
    <r>
      <rPr>
        <sz val="11"/>
        <color theme="1"/>
        <rFont val="Arial"/>
        <family val="2"/>
      </rPr>
      <t xml:space="preserve">If these codes are used,
you </t>
    </r>
    <r>
      <rPr>
        <u/>
        <sz val="11"/>
        <color rgb="FF000000"/>
        <rFont val="Arial"/>
        <family val="2"/>
      </rPr>
      <t>must</t>
    </r>
    <r>
      <rPr>
        <sz val="11"/>
        <color rgb="FF000000"/>
        <rFont val="Arial"/>
        <family val="2"/>
      </rPr>
      <t xml:space="preserve"> also supply a CAE Sub Code.</t>
    </r>
  </si>
  <si>
    <t>4060,6020,6030</t>
  </si>
  <si>
    <t>DP14</t>
  </si>
  <si>
    <t>LP</t>
  </si>
  <si>
    <t>Capital Property</t>
  </si>
  <si>
    <t>7030,7080</t>
  </si>
  <si>
    <t>DP11</t>
  </si>
  <si>
    <t>LR</t>
  </si>
  <si>
    <t>Capital Endowment Restricted</t>
  </si>
  <si>
    <t>DP13</t>
  </si>
  <si>
    <t>LU</t>
  </si>
  <si>
    <t>Capital Endowment Unrestricted</t>
  </si>
  <si>
    <t>DP12</t>
  </si>
  <si>
    <t>CFAE_SUB_CODE</t>
  </si>
  <si>
    <t>Academic Divisions</t>
  </si>
  <si>
    <t>RE1</t>
  </si>
  <si>
    <t>Faculty &amp; Staff Compensation</t>
  </si>
  <si>
    <t>RE2</t>
  </si>
  <si>
    <t>RE3</t>
  </si>
  <si>
    <t>RE4</t>
  </si>
  <si>
    <t>RE5</t>
  </si>
  <si>
    <t>RE6</t>
  </si>
  <si>
    <t>Student Financial Aid</t>
  </si>
  <si>
    <t>RE7</t>
  </si>
  <si>
    <t>Other Restricted Purpose</t>
  </si>
  <si>
    <t>RE9</t>
  </si>
  <si>
    <t>RE8</t>
  </si>
  <si>
    <t>ENDOW_POOL_CODE</t>
  </si>
  <si>
    <t>FEP</t>
  </si>
  <si>
    <t>Foundation Endowment Pool - Not for Use on this Form</t>
  </si>
  <si>
    <t>UEP</t>
  </si>
  <si>
    <t>University Endowment Pool</t>
  </si>
  <si>
    <t>USI</t>
  </si>
  <si>
    <t>University Separately Invested Endowment (rarely used)</t>
  </si>
  <si>
    <t>Fund
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</si>
</sst>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8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i/>
      <u/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i/>
      <sz val="10"/>
      <color rgb="FFFF0000"/>
      <name val="Calibri"/>
      <family val="2"/>
    </font>
    <font>
      <b/>
      <i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rgb="FFFF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color rgb="FF000000"/>
      <name val="Calibri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1" fillId="0" borderId="7" xfId="0" applyFont="1" applyBorder="1"/>
    <xf numFmtId="0" fontId="0" fillId="0" borderId="6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6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6" xfId="0" applyFont="1" applyBorder="1"/>
    <xf numFmtId="0" fontId="1" fillId="0" borderId="14" xfId="0" applyFont="1" applyBorder="1"/>
    <xf numFmtId="0" fontId="11" fillId="0" borderId="15" xfId="0" applyFont="1" applyBorder="1"/>
    <xf numFmtId="0" fontId="11" fillId="0" borderId="0" xfId="0" applyFont="1"/>
    <xf numFmtId="0" fontId="1" fillId="0" borderId="9" xfId="0" applyFont="1" applyBorder="1"/>
    <xf numFmtId="0" fontId="1" fillId="0" borderId="6" xfId="0" applyFont="1" applyBorder="1"/>
    <xf numFmtId="0" fontId="2" fillId="0" borderId="4" xfId="0" applyFont="1" applyBorder="1"/>
    <xf numFmtId="0" fontId="1" fillId="0" borderId="16" xfId="0" applyFont="1" applyBorder="1"/>
    <xf numFmtId="0" fontId="1" fillId="0" borderId="17" xfId="0" applyFont="1" applyBorder="1"/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6" xfId="0" applyFont="1" applyBorder="1"/>
    <xf numFmtId="0" fontId="6" fillId="0" borderId="11" xfId="0" applyFont="1" applyBorder="1"/>
    <xf numFmtId="0" fontId="2" fillId="0" borderId="12" xfId="0" applyFont="1" applyBorder="1"/>
    <xf numFmtId="0" fontId="6" fillId="0" borderId="12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3" xfId="0" applyFont="1" applyBorder="1"/>
    <xf numFmtId="0" fontId="1" fillId="2" borderId="21" xfId="0" applyFont="1" applyFill="1" applyBorder="1"/>
    <xf numFmtId="0" fontId="12" fillId="0" borderId="22" xfId="0" applyFont="1" applyBorder="1"/>
    <xf numFmtId="0" fontId="11" fillId="0" borderId="18" xfId="0" applyFont="1" applyBorder="1"/>
    <xf numFmtId="0" fontId="12" fillId="0" borderId="2" xfId="0" applyFont="1" applyBorder="1" applyAlignment="1">
      <alignment horizontal="left"/>
    </xf>
    <xf numFmtId="0" fontId="14" fillId="0" borderId="14" xfId="0" applyFont="1" applyBorder="1"/>
    <xf numFmtId="0" fontId="15" fillId="0" borderId="14" xfId="0" applyFont="1" applyBorder="1"/>
    <xf numFmtId="0" fontId="1" fillId="0" borderId="18" xfId="0" applyFont="1" applyBorder="1"/>
    <xf numFmtId="0" fontId="1" fillId="0" borderId="23" xfId="0" applyFont="1" applyBorder="1"/>
    <xf numFmtId="0" fontId="12" fillId="2" borderId="24" xfId="0" applyFont="1" applyFill="1" applyBorder="1"/>
    <xf numFmtId="0" fontId="11" fillId="2" borderId="25" xfId="0" applyFont="1" applyFill="1" applyBorder="1"/>
    <xf numFmtId="0" fontId="11" fillId="2" borderId="26" xfId="0" applyFont="1" applyFill="1" applyBorder="1"/>
    <xf numFmtId="0" fontId="12" fillId="0" borderId="29" xfId="0" applyFont="1" applyBorder="1" applyAlignment="1">
      <alignment horizontal="left"/>
    </xf>
    <xf numFmtId="0" fontId="15" fillId="0" borderId="27" xfId="0" applyFont="1" applyBorder="1"/>
    <xf numFmtId="0" fontId="11" fillId="0" borderId="17" xfId="0" applyFont="1" applyBorder="1"/>
    <xf numFmtId="0" fontId="1" fillId="0" borderId="30" xfId="0" applyFont="1" applyBorder="1"/>
    <xf numFmtId="0" fontId="12" fillId="2" borderId="31" xfId="0" applyFont="1" applyFill="1" applyBorder="1"/>
    <xf numFmtId="0" fontId="11" fillId="2" borderId="32" xfId="0" applyFont="1" applyFill="1" applyBorder="1"/>
    <xf numFmtId="0" fontId="11" fillId="2" borderId="33" xfId="0" applyFont="1" applyFill="1" applyBorder="1"/>
    <xf numFmtId="0" fontId="12" fillId="0" borderId="1" xfId="0" applyFont="1" applyBorder="1" applyAlignment="1">
      <alignment horizontal="left"/>
    </xf>
    <xf numFmtId="0" fontId="15" fillId="0" borderId="8" xfId="0" applyFont="1" applyBorder="1"/>
    <xf numFmtId="0" fontId="11" fillId="0" borderId="9" xfId="0" applyFont="1" applyBorder="1"/>
    <xf numFmtId="0" fontId="1" fillId="0" borderId="34" xfId="0" applyFont="1" applyBorder="1"/>
    <xf numFmtId="0" fontId="16" fillId="0" borderId="14" xfId="0" applyFont="1" applyBorder="1"/>
    <xf numFmtId="0" fontId="16" fillId="0" borderId="2" xfId="0" applyFont="1" applyBorder="1"/>
    <xf numFmtId="0" fontId="12" fillId="0" borderId="14" xfId="0" applyFont="1" applyBorder="1"/>
    <xf numFmtId="0" fontId="12" fillId="2" borderId="22" xfId="0" applyFont="1" applyFill="1" applyBorder="1"/>
    <xf numFmtId="0" fontId="11" fillId="2" borderId="35" xfId="0" applyFont="1" applyFill="1" applyBorder="1"/>
    <xf numFmtId="0" fontId="11" fillId="2" borderId="36" xfId="0" applyFont="1" applyFill="1" applyBorder="1"/>
    <xf numFmtId="0" fontId="14" fillId="0" borderId="2" xfId="0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0" fontId="12" fillId="0" borderId="37" xfId="0" applyFont="1" applyBorder="1"/>
    <xf numFmtId="14" fontId="14" fillId="0" borderId="14" xfId="0" applyNumberFormat="1" applyFont="1" applyBorder="1" applyAlignment="1">
      <alignment horizontal="left"/>
    </xf>
    <xf numFmtId="0" fontId="12" fillId="0" borderId="38" xfId="0" applyFont="1" applyBorder="1"/>
    <xf numFmtId="0" fontId="11" fillId="0" borderId="28" xfId="0" applyFont="1" applyBorder="1"/>
    <xf numFmtId="0" fontId="12" fillId="0" borderId="27" xfId="0" applyFont="1" applyBorder="1"/>
    <xf numFmtId="0" fontId="6" fillId="0" borderId="3" xfId="0" applyFont="1" applyBorder="1"/>
    <xf numFmtId="0" fontId="6" fillId="0" borderId="4" xfId="0" applyFont="1" applyBorder="1"/>
    <xf numFmtId="0" fontId="14" fillId="0" borderId="27" xfId="0" applyFont="1" applyBorder="1"/>
    <xf numFmtId="0" fontId="14" fillId="0" borderId="14" xfId="0" applyFont="1" applyBorder="1" applyAlignment="1">
      <alignment horizontal="left"/>
    </xf>
    <xf numFmtId="0" fontId="14" fillId="0" borderId="2" xfId="0" applyFont="1" applyBorder="1"/>
    <xf numFmtId="0" fontId="2" fillId="0" borderId="11" xfId="0" applyFont="1" applyBorder="1"/>
    <xf numFmtId="0" fontId="1" fillId="0" borderId="11" xfId="0" applyFont="1" applyBorder="1"/>
    <xf numFmtId="1" fontId="11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11" fillId="0" borderId="0" xfId="0" applyNumberFormat="1" applyFont="1"/>
    <xf numFmtId="0" fontId="22" fillId="0" borderId="0" xfId="0" applyFont="1" applyAlignment="1">
      <alignment horizontal="center"/>
    </xf>
    <xf numFmtId="0" fontId="22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21" xfId="0" applyFont="1" applyFill="1" applyBorder="1"/>
    <xf numFmtId="49" fontId="0" fillId="2" borderId="21" xfId="0" applyNumberFormat="1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 vertical="top" wrapText="1"/>
    </xf>
    <xf numFmtId="0" fontId="22" fillId="0" borderId="2" xfId="0" applyFont="1" applyBorder="1"/>
    <xf numFmtId="0" fontId="22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21" fillId="0" borderId="2" xfId="0" applyFont="1" applyBorder="1" applyAlignment="1">
      <alignment horizontal="center"/>
    </xf>
    <xf numFmtId="0" fontId="21" fillId="0" borderId="2" xfId="0" applyFont="1" applyBorder="1"/>
    <xf numFmtId="0" fontId="12" fillId="0" borderId="14" xfId="0" applyFont="1" applyBorder="1" applyAlignment="1">
      <alignment horizontal="left"/>
    </xf>
    <xf numFmtId="0" fontId="9" fillId="0" borderId="18" xfId="0" applyFont="1" applyBorder="1"/>
    <xf numFmtId="0" fontId="9" fillId="0" borderId="15" xfId="0" applyFont="1" applyBorder="1"/>
    <xf numFmtId="0" fontId="15" fillId="0" borderId="14" xfId="0" applyFont="1" applyBorder="1" applyAlignment="1">
      <alignment horizontal="left"/>
    </xf>
    <xf numFmtId="0" fontId="9" fillId="0" borderId="23" xfId="0" applyFont="1" applyBorder="1"/>
    <xf numFmtId="14" fontId="12" fillId="2" borderId="14" xfId="0" applyNumberFormat="1" applyFont="1" applyFill="1" applyBorder="1" applyAlignment="1">
      <alignment horizontal="left"/>
    </xf>
    <xf numFmtId="0" fontId="1" fillId="0" borderId="14" xfId="0" applyFont="1" applyBorder="1"/>
    <xf numFmtId="164" fontId="12" fillId="0" borderId="14" xfId="0" applyNumberFormat="1" applyFont="1" applyBorder="1" applyAlignment="1">
      <alignment horizontal="left"/>
    </xf>
    <xf numFmtId="164" fontId="12" fillId="2" borderId="14" xfId="0" applyNumberFormat="1" applyFont="1" applyFill="1" applyBorder="1" applyAlignment="1">
      <alignment horizontal="left"/>
    </xf>
    <xf numFmtId="0" fontId="0" fillId="0" borderId="0" xfId="0" applyFont="1" applyAlignment="1"/>
    <xf numFmtId="0" fontId="12" fillId="0" borderId="27" xfId="0" applyFont="1" applyBorder="1" applyAlignment="1">
      <alignment horizontal="left"/>
    </xf>
    <xf numFmtId="0" fontId="9" fillId="0" borderId="17" xfId="0" applyFont="1" applyBorder="1"/>
    <xf numFmtId="0" fontId="9" fillId="0" borderId="28" xfId="0" applyFont="1" applyBorder="1"/>
    <xf numFmtId="0" fontId="13" fillId="0" borderId="1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12" fillId="2" borderId="27" xfId="0" applyFont="1" applyFill="1" applyBorder="1" applyAlignment="1">
      <alignment horizontal="left"/>
    </xf>
    <xf numFmtId="49" fontId="12" fillId="0" borderId="27" xfId="0" applyNumberFormat="1" applyFont="1" applyBorder="1" applyAlignment="1">
      <alignment wrapText="1"/>
    </xf>
    <xf numFmtId="0" fontId="8" fillId="0" borderId="6" xfId="0" applyFont="1" applyBorder="1" applyAlignment="1">
      <alignment horizontal="left" vertical="top" wrapText="1"/>
    </xf>
    <xf numFmtId="0" fontId="9" fillId="0" borderId="7" xfId="0" applyFont="1" applyBorder="1"/>
    <xf numFmtId="0" fontId="9" fillId="0" borderId="6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1" fillId="0" borderId="14" xfId="0" applyFont="1" applyBorder="1" applyAlignment="1">
      <alignment horizontal="left" vertical="center"/>
    </xf>
    <xf numFmtId="0" fontId="0" fillId="2" borderId="39" xfId="0" applyFont="1" applyFill="1" applyBorder="1" applyAlignment="1">
      <alignment horizontal="center" vertical="top" wrapText="1"/>
    </xf>
    <xf numFmtId="0" fontId="9" fillId="0" borderId="40" xfId="0" applyFont="1" applyBorder="1"/>
    <xf numFmtId="0" fontId="11" fillId="0" borderId="25" xfId="0" applyFont="1" applyBorder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27" fillId="0" borderId="0" xfId="0" applyFont="1" applyAlignment="1">
      <alignment horizontal="centerContinuous" wrapText="1"/>
    </xf>
    <xf numFmtId="0" fontId="7" fillId="0" borderId="0" xfId="0" applyFont="1" applyAlignment="1">
      <alignment horizontal="centerContinuous"/>
    </xf>
    <xf numFmtId="0" fontId="1" fillId="0" borderId="40" xfId="0" applyFont="1" applyBorder="1"/>
    <xf numFmtId="0" fontId="1" fillId="0" borderId="32" xfId="0" applyFont="1" applyBorder="1"/>
    <xf numFmtId="0" fontId="1" fillId="0" borderId="35" xfId="0" applyFont="1" applyBorder="1" applyAlignment="1">
      <alignment vertical="center"/>
    </xf>
    <xf numFmtId="0" fontId="9" fillId="0" borderId="35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2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992"/>
  <sheetViews>
    <sheetView showGridLines="0" tabSelected="1" zoomScaleNormal="100" workbookViewId="0">
      <selection activeCell="H18" sqref="H18:AI18"/>
    </sheetView>
  </sheetViews>
  <sheetFormatPr defaultColWidth="12.59765625" defaultRowHeight="15" customHeight="1" outlineLevelRow="1" x14ac:dyDescent="0.25"/>
  <cols>
    <col min="1" max="1" width="0.69921875" customWidth="1"/>
    <col min="2" max="20" width="2.5" customWidth="1"/>
    <col min="21" max="21" width="3.59765625" customWidth="1"/>
    <col min="22" max="29" width="2.5" customWidth="1"/>
    <col min="30" max="30" width="3" customWidth="1"/>
    <col min="31" max="36" width="2.5" customWidth="1"/>
    <col min="37" max="37" width="0.69921875" customWidth="1"/>
    <col min="38" max="39" width="8" customWidth="1"/>
  </cols>
  <sheetData>
    <row r="1" spans="1:39" ht="21" x14ac:dyDescent="0.4">
      <c r="A1" s="3"/>
      <c r="B1" s="151" t="s">
        <v>0</v>
      </c>
      <c r="C1" s="152"/>
      <c r="D1" s="152"/>
      <c r="E1" s="152"/>
      <c r="F1" s="152"/>
      <c r="G1" s="152"/>
      <c r="H1" s="153"/>
      <c r="I1" s="152"/>
      <c r="J1" s="152"/>
      <c r="K1" s="151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5"/>
      <c r="AL1" s="5"/>
      <c r="AM1" s="3"/>
    </row>
    <row r="2" spans="1:39" ht="12.75" customHeight="1" x14ac:dyDescent="0.25">
      <c r="A2" s="6"/>
      <c r="B2" s="155" t="s">
        <v>1</v>
      </c>
      <c r="C2" s="155"/>
      <c r="D2" s="155"/>
      <c r="E2" s="155"/>
      <c r="F2" s="155"/>
      <c r="G2" s="155"/>
      <c r="H2" s="154"/>
      <c r="I2" s="155"/>
      <c r="J2" s="155"/>
      <c r="K2" s="155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9"/>
      <c r="AL2" s="9"/>
      <c r="AM2" s="6"/>
    </row>
    <row r="3" spans="1:39" ht="6.75" customHeight="1" x14ac:dyDescent="0.25">
      <c r="A3" s="8"/>
      <c r="B3" s="7"/>
      <c r="C3" s="8"/>
      <c r="D3" s="8"/>
      <c r="E3" s="8"/>
      <c r="F3" s="8"/>
      <c r="G3" s="8"/>
      <c r="H3" s="7"/>
      <c r="I3" s="8"/>
      <c r="J3" s="8"/>
      <c r="K3" s="8"/>
      <c r="L3" s="8"/>
      <c r="M3" s="8"/>
      <c r="N3" s="7"/>
      <c r="O3" s="7"/>
      <c r="P3" s="8"/>
      <c r="Q3" s="8"/>
      <c r="R3" s="8"/>
      <c r="S3" s="8"/>
      <c r="T3" s="8"/>
      <c r="U3" s="7"/>
      <c r="V3" s="7"/>
      <c r="W3" s="7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9"/>
      <c r="AL3" s="9"/>
      <c r="AM3" s="6"/>
    </row>
    <row r="4" spans="1:39" ht="16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63" t="s">
        <v>2</v>
      </c>
      <c r="O4" s="163" t="s">
        <v>3</v>
      </c>
      <c r="P4" s="163" t="s">
        <v>4</v>
      </c>
      <c r="Q4" s="163">
        <v>0</v>
      </c>
      <c r="R4" s="164"/>
      <c r="S4" s="1"/>
      <c r="T4" s="1"/>
      <c r="U4" s="1"/>
      <c r="V4" s="11" t="str">
        <f>IF(R4&gt;0,R4,"")</f>
        <v/>
      </c>
      <c r="W4" s="11"/>
      <c r="X4" s="11"/>
      <c r="Y4" s="11"/>
      <c r="Z4" s="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"/>
    </row>
    <row r="5" spans="1:39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3" t="s">
        <v>5</v>
      </c>
      <c r="Q5" s="1"/>
      <c r="R5" s="1"/>
      <c r="S5" s="1"/>
      <c r="T5" s="1"/>
      <c r="U5" s="1"/>
      <c r="V5" s="2" t="s">
        <v>6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8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2.75" customHeight="1" x14ac:dyDescent="0.25">
      <c r="A7" s="1"/>
      <c r="B7" s="1"/>
      <c r="C7" s="14" t="s">
        <v>7</v>
      </c>
      <c r="D7" s="1"/>
      <c r="E7" s="1"/>
      <c r="F7" s="1"/>
      <c r="G7" s="1"/>
      <c r="H7" s="1"/>
      <c r="I7" s="1"/>
      <c r="J7" s="1"/>
      <c r="K7" s="1"/>
      <c r="L7" s="1"/>
      <c r="M7" s="2"/>
      <c r="N7" s="1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2.75" customHeight="1" x14ac:dyDescent="0.25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7"/>
      <c r="AK8" s="1"/>
      <c r="AL8" s="1"/>
      <c r="AM8" s="1"/>
    </row>
    <row r="9" spans="1:39" ht="12.75" customHeight="1" x14ac:dyDescent="0.25">
      <c r="A9" s="1"/>
      <c r="B9" s="1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9"/>
      <c r="AK9" s="1"/>
      <c r="AL9" s="1"/>
      <c r="AM9" s="1"/>
    </row>
    <row r="10" spans="1:39" ht="18" customHeight="1" x14ac:dyDescent="0.3">
      <c r="A10" s="1"/>
      <c r="B10" s="20" t="s">
        <v>8</v>
      </c>
      <c r="C10" s="1"/>
      <c r="D10" s="1"/>
      <c r="E10" s="1"/>
      <c r="F10" s="1"/>
      <c r="G10" s="1"/>
      <c r="H10" s="11">
        <v>0</v>
      </c>
      <c r="I10" s="11">
        <v>7</v>
      </c>
      <c r="J10" s="165" t="str">
        <f>"/"</f>
        <v>/</v>
      </c>
      <c r="K10" s="11">
        <v>0</v>
      </c>
      <c r="L10" s="11">
        <v>1</v>
      </c>
      <c r="M10" s="165" t="str">
        <f>"/"</f>
        <v>/</v>
      </c>
      <c r="N10" s="166">
        <v>2</v>
      </c>
      <c r="O10" s="166">
        <v>0</v>
      </c>
      <c r="P10" s="164"/>
      <c r="Q10" s="164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9"/>
      <c r="AK10" s="1"/>
      <c r="AL10" s="1"/>
      <c r="AM10" s="1"/>
    </row>
    <row r="11" spans="1:39" ht="12.75" customHeight="1" x14ac:dyDescent="0.25">
      <c r="A11" s="1"/>
      <c r="B11" s="18"/>
      <c r="C11" s="1"/>
      <c r="D11" s="1"/>
      <c r="E11" s="1"/>
      <c r="F11" s="1"/>
      <c r="G11" s="1"/>
      <c r="H11" s="21" t="s">
        <v>3</v>
      </c>
      <c r="I11" s="21" t="s">
        <v>3</v>
      </c>
      <c r="J11" s="21"/>
      <c r="K11" s="21" t="s">
        <v>9</v>
      </c>
      <c r="L11" s="21" t="s">
        <v>9</v>
      </c>
      <c r="M11" s="21"/>
      <c r="N11" s="21" t="s">
        <v>10</v>
      </c>
      <c r="O11" s="21" t="s">
        <v>10</v>
      </c>
      <c r="P11" s="21" t="s">
        <v>10</v>
      </c>
      <c r="Q11" s="21" t="s">
        <v>10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9"/>
      <c r="AK11" s="1"/>
      <c r="AL11" s="1"/>
      <c r="AM11" s="1"/>
    </row>
    <row r="12" spans="1:39" ht="9" customHeight="1" x14ac:dyDescent="0.25">
      <c r="A12" s="1"/>
      <c r="B12" s="1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9"/>
      <c r="AK12" s="1"/>
      <c r="AL12" s="1"/>
      <c r="AM12" s="1"/>
    </row>
    <row r="13" spans="1:39" ht="18" customHeight="1" x14ac:dyDescent="0.25">
      <c r="A13" s="1"/>
      <c r="B13" s="20" t="s">
        <v>11</v>
      </c>
      <c r="C13" s="1"/>
      <c r="D13" s="1"/>
      <c r="E13" s="1"/>
      <c r="F13" s="1"/>
      <c r="G13" s="1"/>
      <c r="H13" s="167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9"/>
      <c r="AK13" s="1"/>
      <c r="AL13" s="1"/>
      <c r="AM13" s="1"/>
    </row>
    <row r="14" spans="1:39" ht="12.75" customHeight="1" x14ac:dyDescent="0.25">
      <c r="A14" s="1"/>
      <c r="B14" s="18"/>
      <c r="C14" s="1"/>
      <c r="D14" s="1"/>
      <c r="E14" s="1"/>
      <c r="F14" s="1"/>
      <c r="G14" s="21"/>
      <c r="H14" s="22" t="s">
        <v>12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1"/>
      <c r="AH14" s="1"/>
      <c r="AI14" s="1"/>
      <c r="AJ14" s="19"/>
      <c r="AK14" s="1"/>
      <c r="AL14" s="1"/>
      <c r="AM14" s="1"/>
    </row>
    <row r="15" spans="1:39" ht="8.25" customHeight="1" x14ac:dyDescent="0.25">
      <c r="A15" s="1"/>
      <c r="B15" s="18"/>
      <c r="C15" s="1"/>
      <c r="D15" s="1"/>
      <c r="E15" s="1"/>
      <c r="F15" s="2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1"/>
      <c r="AH15" s="1"/>
      <c r="AI15" s="1"/>
      <c r="AJ15" s="19"/>
      <c r="AK15" s="1"/>
      <c r="AL15" s="1"/>
      <c r="AM15" s="1"/>
    </row>
    <row r="16" spans="1:39" ht="18" customHeight="1" x14ac:dyDescent="0.25">
      <c r="A16" s="1"/>
      <c r="B16" s="20" t="s">
        <v>13</v>
      </c>
      <c r="C16" s="1"/>
      <c r="D16" s="1"/>
      <c r="E16" s="1"/>
      <c r="F16" s="1"/>
      <c r="G16" s="1"/>
      <c r="H16" s="169"/>
      <c r="I16" s="168"/>
      <c r="J16" s="168"/>
      <c r="K16" s="168"/>
      <c r="L16" s="168"/>
      <c r="M16" s="168"/>
      <c r="N16" s="168"/>
      <c r="O16" s="168"/>
      <c r="P16" s="168"/>
      <c r="Q16" s="168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9"/>
      <c r="AK16" s="1"/>
      <c r="AL16" s="1"/>
      <c r="AM16" s="1"/>
    </row>
    <row r="17" spans="1:39" ht="12.75" customHeight="1" x14ac:dyDescent="0.25">
      <c r="A17" s="1"/>
      <c r="B17" s="18"/>
      <c r="C17" s="1"/>
      <c r="D17" s="1"/>
      <c r="E17" s="1"/>
      <c r="F17" s="22"/>
      <c r="G17" s="21"/>
      <c r="H17" s="22" t="s">
        <v>14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1"/>
      <c r="AH17" s="1"/>
      <c r="AI17" s="1"/>
      <c r="AJ17" s="19"/>
      <c r="AK17" s="1"/>
      <c r="AL17" s="1"/>
      <c r="AM17" s="1"/>
    </row>
    <row r="18" spans="1:39" ht="18" customHeight="1" x14ac:dyDescent="0.25">
      <c r="A18" s="1"/>
      <c r="B18" s="20" t="s">
        <v>15</v>
      </c>
      <c r="C18" s="1"/>
      <c r="D18" s="1"/>
      <c r="E18" s="1"/>
      <c r="F18" s="1"/>
      <c r="G18" s="1"/>
      <c r="H18" s="167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9"/>
      <c r="AK18" s="1"/>
      <c r="AL18" s="1"/>
      <c r="AM18" s="1"/>
    </row>
    <row r="19" spans="1:39" ht="12.75" customHeight="1" x14ac:dyDescent="0.25">
      <c r="A19" s="1"/>
      <c r="B19" s="18"/>
      <c r="C19" s="1"/>
      <c r="D19" s="1"/>
      <c r="E19" s="1"/>
      <c r="F19" s="1"/>
      <c r="G19" s="21"/>
      <c r="H19" s="22" t="s">
        <v>16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1"/>
      <c r="AH19" s="1"/>
      <c r="AI19" s="1"/>
      <c r="AJ19" s="19"/>
      <c r="AK19" s="1"/>
      <c r="AL19" s="1"/>
      <c r="AM19" s="1"/>
    </row>
    <row r="20" spans="1:39" ht="6.75" customHeight="1" x14ac:dyDescent="0.25">
      <c r="A20" s="1"/>
      <c r="B20" s="1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9"/>
      <c r="AK20" s="1"/>
      <c r="AL20" s="1"/>
      <c r="AM20" s="1"/>
    </row>
    <row r="21" spans="1:39" ht="18" customHeight="1" x14ac:dyDescent="0.3">
      <c r="A21" s="1"/>
      <c r="B21" s="23" t="s">
        <v>17</v>
      </c>
      <c r="C21" s="1"/>
      <c r="D21" s="1"/>
      <c r="E21" s="1"/>
      <c r="F21" s="1"/>
      <c r="G21" s="1"/>
      <c r="H21" s="1"/>
      <c r="I21" s="1"/>
      <c r="J21" s="4"/>
      <c r="K21" s="1"/>
      <c r="L21" s="1"/>
      <c r="M21" s="4"/>
      <c r="N21" s="24"/>
      <c r="O21" s="2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9"/>
      <c r="AK21" s="1"/>
      <c r="AL21" s="1"/>
      <c r="AM21" s="1"/>
    </row>
    <row r="22" spans="1:39" ht="18" customHeight="1" x14ac:dyDescent="0.25">
      <c r="A22" s="1"/>
      <c r="B22" s="141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42"/>
      <c r="AK22" s="1"/>
      <c r="AL22" s="1"/>
      <c r="AM22" s="1"/>
    </row>
    <row r="23" spans="1:39" ht="18" customHeight="1" x14ac:dyDescent="0.25">
      <c r="A23" s="1"/>
      <c r="B23" s="143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42"/>
      <c r="AK23" s="1"/>
      <c r="AL23" s="1"/>
      <c r="AM23" s="1"/>
    </row>
    <row r="24" spans="1:39" ht="18" customHeight="1" x14ac:dyDescent="0.25">
      <c r="A24" s="1"/>
      <c r="B24" s="144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6"/>
      <c r="AK24" s="1"/>
      <c r="AL24" s="1"/>
      <c r="AM24" s="1"/>
    </row>
    <row r="25" spans="1:39" ht="6" customHeight="1" x14ac:dyDescent="0.25">
      <c r="A25" s="1"/>
      <c r="B25" s="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9"/>
      <c r="AK25" s="1"/>
      <c r="AL25" s="1"/>
      <c r="AM25" s="1"/>
    </row>
    <row r="26" spans="1:39" ht="18" customHeight="1" x14ac:dyDescent="0.25">
      <c r="A26" s="1"/>
      <c r="B26" s="20" t="s">
        <v>18</v>
      </c>
      <c r="C26" s="1"/>
      <c r="D26" s="1"/>
      <c r="E26" s="1"/>
      <c r="F26" s="1"/>
      <c r="G26" s="1"/>
      <c r="H26" s="11"/>
      <c r="I26" s="11"/>
      <c r="J26" s="11"/>
      <c r="K26" s="1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9"/>
      <c r="AK26" s="1"/>
      <c r="AL26" s="1"/>
      <c r="AM26" s="1"/>
    </row>
    <row r="27" spans="1:39" ht="23.4" x14ac:dyDescent="0.25">
      <c r="A27" s="1"/>
      <c r="B27" s="20"/>
      <c r="C27" s="1"/>
      <c r="D27" s="1"/>
      <c r="E27" s="1"/>
      <c r="F27" s="1"/>
      <c r="G27" s="1"/>
      <c r="H27" s="1"/>
      <c r="I27" s="1"/>
      <c r="J27" s="1"/>
      <c r="K27" s="158" t="s">
        <v>20</v>
      </c>
      <c r="L27" s="154"/>
      <c r="M27" s="154"/>
      <c r="N27" s="154"/>
      <c r="O27" s="154"/>
      <c r="P27" s="154"/>
      <c r="Q27" s="154"/>
      <c r="R27" s="14"/>
      <c r="S27" s="157" t="s">
        <v>261</v>
      </c>
      <c r="T27" s="158"/>
      <c r="U27" s="14"/>
      <c r="V27" s="158" t="s">
        <v>21</v>
      </c>
      <c r="W27" s="154"/>
      <c r="X27" s="154"/>
      <c r="Y27" s="154"/>
      <c r="Z27" s="154"/>
      <c r="AA27" s="154"/>
      <c r="AB27" s="154"/>
      <c r="AC27" s="1"/>
      <c r="AD27" s="1"/>
      <c r="AE27" s="1"/>
      <c r="AF27" s="1"/>
      <c r="AG27" s="1"/>
      <c r="AH27" s="1"/>
      <c r="AI27" s="1"/>
      <c r="AJ27" s="19"/>
      <c r="AK27" s="1"/>
      <c r="AL27" s="1"/>
      <c r="AM27" s="1"/>
    </row>
    <row r="28" spans="1:39" ht="18" customHeight="1" x14ac:dyDescent="0.3">
      <c r="A28" s="1"/>
      <c r="B28" s="26" t="s">
        <v>22</v>
      </c>
      <c r="C28" s="14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1"/>
      <c r="P28" s="11"/>
      <c r="Q28" s="11"/>
      <c r="R28" s="1"/>
      <c r="S28" s="27"/>
      <c r="T28" s="28"/>
      <c r="U28" s="1"/>
      <c r="V28" s="11"/>
      <c r="W28" s="11"/>
      <c r="X28" s="11"/>
      <c r="Y28" s="11"/>
      <c r="Z28" s="11"/>
      <c r="AA28" s="11"/>
      <c r="AB28" s="11"/>
      <c r="AC28" s="1"/>
      <c r="AD28" s="1"/>
      <c r="AE28" s="1"/>
      <c r="AF28" s="1"/>
      <c r="AG28" s="1"/>
      <c r="AH28" s="1"/>
      <c r="AI28" s="1"/>
      <c r="AJ28" s="19"/>
      <c r="AK28" s="1"/>
      <c r="AL28" s="1"/>
      <c r="AM28" s="1"/>
    </row>
    <row r="29" spans="1:39" ht="18" customHeight="1" x14ac:dyDescent="0.3">
      <c r="A29" s="1"/>
      <c r="B29" s="26" t="s">
        <v>23</v>
      </c>
      <c r="C29" s="14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1"/>
      <c r="P29" s="11"/>
      <c r="Q29" s="11"/>
      <c r="R29" s="1"/>
      <c r="S29" s="27"/>
      <c r="T29" s="28"/>
      <c r="U29" s="1"/>
      <c r="V29" s="11"/>
      <c r="W29" s="11"/>
      <c r="X29" s="11"/>
      <c r="Y29" s="11"/>
      <c r="Z29" s="11"/>
      <c r="AA29" s="11"/>
      <c r="AB29" s="11"/>
      <c r="AC29" s="1"/>
      <c r="AD29" s="1"/>
      <c r="AE29" s="1"/>
      <c r="AF29" s="1"/>
      <c r="AG29" s="1"/>
      <c r="AH29" s="1"/>
      <c r="AI29" s="1"/>
      <c r="AJ29" s="19"/>
      <c r="AK29" s="1"/>
      <c r="AL29" s="29"/>
      <c r="AM29" s="29"/>
    </row>
    <row r="30" spans="1:39" ht="18" customHeight="1" x14ac:dyDescent="0.3">
      <c r="A30" s="1"/>
      <c r="B30" s="26" t="s">
        <v>24</v>
      </c>
      <c r="C30" s="14"/>
      <c r="D30" s="1"/>
      <c r="E30" s="1"/>
      <c r="F30" s="1"/>
      <c r="G30" s="1"/>
      <c r="H30" s="1"/>
      <c r="I30" s="1"/>
      <c r="J30" s="1"/>
      <c r="K30" s="11" t="str">
        <f>IF(R4&gt;0,R4,"")</f>
        <v/>
      </c>
      <c r="L30" s="11">
        <v>0</v>
      </c>
      <c r="M30" s="11">
        <v>0</v>
      </c>
      <c r="N30" s="11">
        <v>0</v>
      </c>
      <c r="O30" s="11">
        <v>0</v>
      </c>
      <c r="P30" s="11">
        <v>6</v>
      </c>
      <c r="Q30" s="11">
        <v>0</v>
      </c>
      <c r="R30" s="1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1"/>
      <c r="AD30" s="1"/>
      <c r="AE30" s="1"/>
      <c r="AF30" s="1"/>
      <c r="AG30" s="1"/>
      <c r="AH30" s="1"/>
      <c r="AI30" s="1"/>
      <c r="AJ30" s="19"/>
      <c r="AK30" s="1"/>
      <c r="AL30" s="29"/>
      <c r="AM30" s="29"/>
    </row>
    <row r="31" spans="1:39" ht="8.25" customHeight="1" x14ac:dyDescent="0.3">
      <c r="A31" s="1"/>
      <c r="B31" s="26"/>
      <c r="C31" s="14"/>
      <c r="D31" s="1"/>
      <c r="E31" s="1"/>
      <c r="F31" s="1"/>
      <c r="G31" s="1"/>
      <c r="H31" s="1"/>
      <c r="I31" s="1"/>
      <c r="J31" s="1"/>
      <c r="K31" s="30"/>
      <c r="L31" s="30"/>
      <c r="M31" s="30"/>
      <c r="N31" s="30"/>
      <c r="O31" s="30"/>
      <c r="P31" s="30"/>
      <c r="Q31" s="30"/>
      <c r="R31" s="1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1"/>
      <c r="AD31" s="1"/>
      <c r="AE31" s="1"/>
      <c r="AF31" s="1"/>
      <c r="AG31" s="1"/>
      <c r="AH31" s="1"/>
      <c r="AI31" s="1"/>
      <c r="AJ31" s="19"/>
      <c r="AK31" s="1"/>
      <c r="AL31" s="29"/>
      <c r="AM31" s="29"/>
    </row>
    <row r="32" spans="1:39" ht="18" customHeight="1" x14ac:dyDescent="0.3">
      <c r="A32" s="1"/>
      <c r="B32" s="31"/>
      <c r="C32" s="1" t="s">
        <v>25</v>
      </c>
      <c r="D32" s="1"/>
      <c r="E32" s="1"/>
      <c r="F32" s="1"/>
      <c r="G32" s="1"/>
      <c r="H32" s="1"/>
      <c r="I32" s="1"/>
      <c r="J32" s="11"/>
      <c r="K32" s="11"/>
      <c r="L32" s="11"/>
      <c r="M32" s="11"/>
      <c r="N32" s="11"/>
      <c r="O32" s="11"/>
      <c r="P32" s="11"/>
      <c r="Q32" s="11"/>
      <c r="R32" s="1"/>
      <c r="S32" s="1" t="s">
        <v>26</v>
      </c>
      <c r="T32" s="1"/>
      <c r="U32" s="1"/>
      <c r="V32" s="1"/>
      <c r="W32" s="1"/>
      <c r="X32" s="1"/>
      <c r="Y32" s="1"/>
      <c r="Z32" s="11"/>
      <c r="AA32" s="11"/>
      <c r="AB32" s="11"/>
      <c r="AC32" s="11"/>
      <c r="AD32" s="11"/>
      <c r="AE32" s="11"/>
      <c r="AF32" s="11"/>
      <c r="AG32" s="11"/>
      <c r="AH32" s="1"/>
      <c r="AI32" s="1"/>
      <c r="AJ32" s="19"/>
      <c r="AK32" s="1"/>
      <c r="AL32" s="29"/>
      <c r="AM32" s="29"/>
    </row>
    <row r="33" spans="1:39" ht="12.75" customHeight="1" x14ac:dyDescent="0.25">
      <c r="A33" s="1"/>
      <c r="B33" s="18"/>
      <c r="C33" s="1"/>
      <c r="D33" s="1"/>
      <c r="E33" s="1"/>
      <c r="F33" s="1"/>
      <c r="G33" s="21"/>
      <c r="H33" s="22"/>
      <c r="I33" s="21"/>
      <c r="J33" s="21" t="s">
        <v>10</v>
      </c>
      <c r="K33" s="21" t="s">
        <v>10</v>
      </c>
      <c r="L33" s="21" t="s">
        <v>10</v>
      </c>
      <c r="M33" s="21" t="s">
        <v>10</v>
      </c>
      <c r="N33" s="21" t="s">
        <v>3</v>
      </c>
      <c r="O33" s="21" t="s">
        <v>3</v>
      </c>
      <c r="P33" s="21" t="s">
        <v>9</v>
      </c>
      <c r="Q33" s="21" t="s">
        <v>9</v>
      </c>
      <c r="R33" s="21"/>
      <c r="S33" s="21"/>
      <c r="T33" s="21"/>
      <c r="U33" s="21"/>
      <c r="V33" s="21"/>
      <c r="W33" s="21"/>
      <c r="X33" s="21"/>
      <c r="Y33" s="21"/>
      <c r="Z33" s="21" t="s">
        <v>10</v>
      </c>
      <c r="AA33" s="21" t="s">
        <v>10</v>
      </c>
      <c r="AB33" s="21" t="s">
        <v>10</v>
      </c>
      <c r="AC33" s="21" t="s">
        <v>10</v>
      </c>
      <c r="AD33" s="21" t="s">
        <v>3</v>
      </c>
      <c r="AE33" s="21" t="s">
        <v>3</v>
      </c>
      <c r="AF33" s="21" t="s">
        <v>9</v>
      </c>
      <c r="AG33" s="21" t="s">
        <v>9</v>
      </c>
      <c r="AH33" s="1"/>
      <c r="AI33" s="1"/>
      <c r="AJ33" s="19"/>
      <c r="AK33" s="1"/>
      <c r="AL33" s="1"/>
      <c r="AM33" s="1"/>
    </row>
    <row r="34" spans="1:39" ht="7.5" customHeight="1" x14ac:dyDescent="0.25">
      <c r="A34" s="1"/>
      <c r="B34" s="3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9"/>
      <c r="AK34" s="1"/>
      <c r="AL34" s="1"/>
      <c r="AM34" s="1"/>
    </row>
    <row r="35" spans="1:39" ht="18.600000000000001" customHeight="1" x14ac:dyDescent="0.25">
      <c r="A35" s="1"/>
      <c r="B35" s="15" t="s">
        <v>27</v>
      </c>
      <c r="C35" s="32"/>
      <c r="D35" s="32"/>
      <c r="E35" s="32"/>
      <c r="F35" s="32"/>
      <c r="G35" s="32"/>
      <c r="H35" s="16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16"/>
      <c r="X35" s="32" t="s">
        <v>28</v>
      </c>
      <c r="Y35" s="16"/>
      <c r="Z35" s="33"/>
      <c r="AA35" s="33"/>
      <c r="AB35" s="33"/>
      <c r="AC35" s="33"/>
      <c r="AD35" s="33"/>
      <c r="AE35" s="33"/>
      <c r="AF35" s="33"/>
      <c r="AG35" s="33"/>
      <c r="AH35" s="16"/>
      <c r="AI35" s="16"/>
      <c r="AJ35" s="17"/>
      <c r="AK35" s="1"/>
      <c r="AL35" s="1"/>
      <c r="AM35" s="1"/>
    </row>
    <row r="36" spans="1:39" ht="18.600000000000001" customHeight="1" x14ac:dyDescent="0.25">
      <c r="A36" s="1"/>
      <c r="B36" s="18" t="s">
        <v>27</v>
      </c>
      <c r="C36" s="2"/>
      <c r="D36" s="2"/>
      <c r="E36" s="2"/>
      <c r="F36" s="2"/>
      <c r="G36" s="2"/>
      <c r="H36" s="1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1"/>
      <c r="X36" s="2" t="s">
        <v>28</v>
      </c>
      <c r="Y36" s="1"/>
      <c r="Z36" s="34"/>
      <c r="AA36" s="34"/>
      <c r="AB36" s="34"/>
      <c r="AC36" s="34"/>
      <c r="AD36" s="34"/>
      <c r="AE36" s="34"/>
      <c r="AF36" s="34"/>
      <c r="AG36" s="34"/>
      <c r="AH36" s="1"/>
      <c r="AI36" s="1"/>
      <c r="AJ36" s="19"/>
      <c r="AK36" s="1"/>
      <c r="AL36" s="1"/>
      <c r="AM36" s="1"/>
    </row>
    <row r="37" spans="1:39" ht="17.399999999999999" customHeight="1" x14ac:dyDescent="0.25">
      <c r="A37" s="1"/>
      <c r="B37" s="35" t="s">
        <v>29</v>
      </c>
      <c r="C37" s="16"/>
      <c r="D37" s="16"/>
      <c r="E37" s="16"/>
      <c r="F37" s="16"/>
      <c r="G37" s="16"/>
      <c r="H37" s="16"/>
      <c r="I37" s="16"/>
      <c r="J37" s="17"/>
      <c r="K37" s="17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36"/>
      <c r="AF37" s="36"/>
      <c r="AG37" s="36"/>
      <c r="AH37" s="36"/>
      <c r="AI37" s="36"/>
      <c r="AJ37" s="17"/>
      <c r="AK37" s="1"/>
      <c r="AL37" s="1"/>
      <c r="AM37" s="1"/>
    </row>
    <row r="38" spans="1:39" ht="17.399999999999999" customHeight="1" x14ac:dyDescent="0.3">
      <c r="A38" s="1"/>
      <c r="B38" s="31" t="s">
        <v>30</v>
      </c>
      <c r="C38" s="1"/>
      <c r="D38" s="1"/>
      <c r="E38" s="1"/>
      <c r="F38" s="1"/>
      <c r="G38" s="1"/>
      <c r="H38" s="30" t="str">
        <f>CONCATENATE(V4,W4,X4,Y4,Z4)</f>
        <v/>
      </c>
      <c r="I38" s="30"/>
      <c r="J38" s="1"/>
      <c r="K38" s="1"/>
      <c r="L38" s="1" t="s">
        <v>31</v>
      </c>
      <c r="M38" s="1"/>
      <c r="N38" s="1"/>
      <c r="O38" s="1"/>
      <c r="P38" s="1"/>
      <c r="Q38" s="1"/>
      <c r="R38" s="1"/>
      <c r="S38" s="1"/>
      <c r="T38" s="1"/>
      <c r="U38" s="30" t="str">
        <f>IF(OR(S28=31,S29=31,S30=31),H38&amp;"E",IF(OR(S28=51,S29=51,S30=51,S28=21,S29=21,S30=21,S28=11,S29=11,S30=11),H38&amp;"Q",""))</f>
        <v/>
      </c>
      <c r="V38" s="30"/>
      <c r="W38" s="30"/>
      <c r="X38" s="1"/>
      <c r="Y38" s="1"/>
      <c r="Z38" s="1"/>
      <c r="AA38" s="1" t="s">
        <v>32</v>
      </c>
      <c r="AB38" s="6"/>
      <c r="AC38" s="6"/>
      <c r="AD38" s="6"/>
      <c r="AE38" s="11"/>
      <c r="AF38" s="11"/>
      <c r="AG38" s="1"/>
      <c r="AH38" s="1"/>
      <c r="AI38" s="1"/>
      <c r="AJ38" s="19"/>
      <c r="AK38" s="1"/>
      <c r="AL38" s="29"/>
      <c r="AM38" s="1"/>
    </row>
    <row r="39" spans="1:39" ht="18.600000000000001" customHeight="1" x14ac:dyDescent="0.25">
      <c r="A39" s="37"/>
      <c r="B39" s="38" t="s">
        <v>33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40"/>
      <c r="AG39" s="40"/>
      <c r="AH39" s="41"/>
      <c r="AI39" s="41"/>
      <c r="AJ39" s="42"/>
      <c r="AK39" s="37"/>
      <c r="AL39" s="37"/>
      <c r="AM39" s="37"/>
    </row>
    <row r="40" spans="1:39" ht="18.600000000000001" customHeight="1" x14ac:dyDescent="0.25">
      <c r="A40" s="37"/>
      <c r="B40" s="38" t="s">
        <v>34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7"/>
      <c r="AI40" s="37"/>
      <c r="AJ40" s="42"/>
      <c r="AK40" s="37"/>
      <c r="AL40" s="37"/>
      <c r="AM40" s="37"/>
    </row>
    <row r="41" spans="1:39" ht="18.600000000000001" customHeight="1" x14ac:dyDescent="0.25">
      <c r="A41" s="37"/>
      <c r="B41" s="38" t="s">
        <v>37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7"/>
      <c r="AI41" s="37"/>
      <c r="AJ41" s="42"/>
      <c r="AK41" s="37"/>
      <c r="AL41" s="37"/>
      <c r="AM41" s="37"/>
    </row>
    <row r="42" spans="1:39" ht="18.600000000000001" customHeight="1" x14ac:dyDescent="0.25">
      <c r="A42" s="37"/>
      <c r="B42" s="38" t="s">
        <v>35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7"/>
      <c r="AI42" s="37"/>
      <c r="AJ42" s="42"/>
      <c r="AK42" s="37"/>
      <c r="AL42" s="37"/>
      <c r="AM42" s="37"/>
    </row>
    <row r="43" spans="1:39" ht="18.600000000000001" customHeight="1" x14ac:dyDescent="0.25">
      <c r="A43" s="37"/>
      <c r="B43" s="38" t="s">
        <v>36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7"/>
      <c r="AI43" s="37"/>
      <c r="AJ43" s="42"/>
      <c r="AK43" s="37"/>
      <c r="AL43" s="37"/>
      <c r="AM43" s="37"/>
    </row>
    <row r="44" spans="1:39" ht="3" customHeight="1" x14ac:dyDescent="0.25">
      <c r="A44" s="37"/>
      <c r="B44" s="3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9"/>
      <c r="O44" s="39"/>
      <c r="P44" s="39"/>
      <c r="Q44" s="39"/>
      <c r="R44" s="39"/>
      <c r="S44" s="37"/>
      <c r="T44" s="37"/>
      <c r="U44" s="37"/>
      <c r="V44" s="37"/>
      <c r="W44" s="37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7"/>
      <c r="AI44" s="37"/>
      <c r="AJ44" s="42"/>
      <c r="AK44" s="37"/>
      <c r="AL44" s="37"/>
      <c r="AM44" s="37"/>
    </row>
    <row r="45" spans="1:39" ht="18.600000000000001" customHeight="1" x14ac:dyDescent="0.25">
      <c r="A45" s="37"/>
      <c r="B45" s="38" t="s">
        <v>38</v>
      </c>
      <c r="C45" s="37"/>
      <c r="D45" s="37"/>
      <c r="E45" s="37"/>
      <c r="F45" s="37"/>
      <c r="G45" s="37"/>
      <c r="H45" s="147" t="str">
        <f>G68&amp;"-"&amp;G82&amp;"-"&amp;H38</f>
        <v>--</v>
      </c>
      <c r="I45" s="121"/>
      <c r="J45" s="121"/>
      <c r="K45" s="121"/>
      <c r="L45" s="121"/>
      <c r="M45" s="121"/>
      <c r="N45" s="121"/>
      <c r="O45" s="121"/>
      <c r="P45" s="121"/>
      <c r="Q45" s="121"/>
      <c r="R45" s="122"/>
      <c r="S45" s="43" t="s">
        <v>39</v>
      </c>
      <c r="T45" s="37"/>
      <c r="U45" s="37"/>
      <c r="V45" s="37"/>
      <c r="W45" s="44"/>
      <c r="X45" s="147"/>
      <c r="Y45" s="121"/>
      <c r="Z45" s="121"/>
      <c r="AA45" s="121"/>
      <c r="AB45" s="121"/>
      <c r="AC45" s="121"/>
      <c r="AD45" s="121"/>
      <c r="AE45" s="121"/>
      <c r="AF45" s="121"/>
      <c r="AG45" s="121"/>
      <c r="AH45" s="122"/>
      <c r="AI45" s="37"/>
      <c r="AJ45" s="42"/>
      <c r="AK45" s="37"/>
      <c r="AL45" s="37"/>
      <c r="AM45" s="37"/>
    </row>
    <row r="46" spans="1:39" ht="18.600000000000001" customHeight="1" x14ac:dyDescent="0.25">
      <c r="A46" s="37"/>
      <c r="B46" s="38" t="s">
        <v>40</v>
      </c>
      <c r="C46" s="37"/>
      <c r="D46" s="37"/>
      <c r="E46" s="37"/>
      <c r="F46" s="37"/>
      <c r="G46" s="37"/>
      <c r="H46" s="37"/>
      <c r="I46" s="161" t="str">
        <f>"PRG_"&amp;CONCATENATE(V4,W4,X4,Y4,Z4)</f>
        <v>PRG_</v>
      </c>
      <c r="J46" s="162"/>
      <c r="K46" s="162"/>
      <c r="L46" s="162"/>
      <c r="M46" s="162"/>
      <c r="N46" s="162"/>
      <c r="O46" s="162"/>
      <c r="P46" s="162"/>
      <c r="Q46" s="162"/>
      <c r="R46" s="45"/>
      <c r="S46" s="37" t="s">
        <v>41</v>
      </c>
      <c r="T46" s="37"/>
      <c r="U46" s="37"/>
      <c r="V46" s="37"/>
      <c r="W46" s="37"/>
      <c r="X46" s="37"/>
      <c r="Y46" s="37"/>
      <c r="Z46" s="39" t="str">
        <f>"PG_FD_DPT"&amp;CONCATENATE(V4)</f>
        <v>PG_FD_DPT</v>
      </c>
      <c r="AA46" s="39"/>
      <c r="AB46" s="39"/>
      <c r="AC46" s="39"/>
      <c r="AD46" s="39"/>
      <c r="AE46" s="39"/>
      <c r="AF46" s="39"/>
      <c r="AG46" s="39"/>
      <c r="AH46" s="39"/>
      <c r="AI46" s="37"/>
      <c r="AJ46" s="42"/>
      <c r="AK46" s="37"/>
      <c r="AL46" s="37"/>
      <c r="AM46" s="37"/>
    </row>
    <row r="47" spans="1:39" ht="18.600000000000001" customHeight="1" x14ac:dyDescent="0.25">
      <c r="A47" s="1"/>
      <c r="B47" s="46" t="s">
        <v>42</v>
      </c>
      <c r="C47" s="1"/>
      <c r="D47" s="1"/>
      <c r="E47" s="1"/>
      <c r="F47" s="1"/>
      <c r="G47" s="1"/>
      <c r="H47" s="1"/>
      <c r="I47" s="159"/>
      <c r="J47" s="159"/>
      <c r="K47" s="160"/>
      <c r="L47" s="160"/>
      <c r="M47" s="160"/>
      <c r="N47" s="160"/>
      <c r="O47" s="160"/>
      <c r="P47" s="160"/>
      <c r="Q47" s="160"/>
      <c r="R47" s="30"/>
      <c r="S47" s="30"/>
      <c r="T47" s="30"/>
      <c r="U47" s="30"/>
      <c r="V47" s="30"/>
      <c r="W47" s="1"/>
      <c r="X47" s="9" t="s">
        <v>28</v>
      </c>
      <c r="Y47" s="1"/>
      <c r="Z47" s="30"/>
      <c r="AA47" s="30"/>
      <c r="AB47" s="30"/>
      <c r="AC47" s="30"/>
      <c r="AD47" s="30"/>
      <c r="AE47" s="30"/>
      <c r="AF47" s="30"/>
      <c r="AG47" s="30"/>
      <c r="AH47" s="1"/>
      <c r="AI47" s="1"/>
      <c r="AJ47" s="19"/>
      <c r="AK47" s="1"/>
      <c r="AL47" s="1"/>
      <c r="AM47" s="1"/>
    </row>
    <row r="48" spans="1:39" ht="18.600000000000001" customHeight="1" x14ac:dyDescent="0.25">
      <c r="A48" s="1"/>
      <c r="B48" s="46" t="s">
        <v>42</v>
      </c>
      <c r="C48" s="1"/>
      <c r="D48" s="1"/>
      <c r="E48" s="1"/>
      <c r="F48" s="1"/>
      <c r="G48" s="1"/>
      <c r="H48" s="1"/>
      <c r="I48" s="1"/>
      <c r="J48" s="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1"/>
      <c r="X48" s="9" t="s">
        <v>28</v>
      </c>
      <c r="Y48" s="1"/>
      <c r="Z48" s="30"/>
      <c r="AA48" s="30"/>
      <c r="AB48" s="30"/>
      <c r="AC48" s="30"/>
      <c r="AD48" s="30"/>
      <c r="AE48" s="30"/>
      <c r="AF48" s="30"/>
      <c r="AG48" s="30"/>
      <c r="AH48" s="1"/>
      <c r="AI48" s="1"/>
      <c r="AJ48" s="19"/>
      <c r="AK48" s="1"/>
      <c r="AL48" s="1"/>
      <c r="AM48" s="1"/>
    </row>
    <row r="49" spans="1:39" ht="18.600000000000001" customHeight="1" x14ac:dyDescent="0.25">
      <c r="A49" s="1"/>
      <c r="B49" s="46" t="s">
        <v>43</v>
      </c>
      <c r="C49" s="2"/>
      <c r="D49" s="2"/>
      <c r="E49" s="2"/>
      <c r="F49" s="2"/>
      <c r="G49" s="2"/>
      <c r="H49" s="2"/>
      <c r="I49" s="2"/>
      <c r="J49" s="2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1"/>
      <c r="X49" s="9" t="s">
        <v>28</v>
      </c>
      <c r="Y49" s="1"/>
      <c r="Z49" s="30"/>
      <c r="AA49" s="30"/>
      <c r="AB49" s="30"/>
      <c r="AC49" s="30"/>
      <c r="AD49" s="30"/>
      <c r="AE49" s="30"/>
      <c r="AF49" s="30"/>
      <c r="AG49" s="30"/>
      <c r="AH49" s="1"/>
      <c r="AI49" s="1"/>
      <c r="AJ49" s="19"/>
      <c r="AK49" s="1"/>
      <c r="AL49" s="1"/>
      <c r="AM49" s="1"/>
    </row>
    <row r="50" spans="1:39" ht="4.5" customHeight="1" x14ac:dyDescent="0.25">
      <c r="A50" s="1"/>
      <c r="B50" s="47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9"/>
      <c r="Y50" s="48"/>
      <c r="Z50" s="48"/>
      <c r="AA50" s="48"/>
      <c r="AB50" s="48"/>
      <c r="AC50" s="48"/>
      <c r="AD50" s="48"/>
      <c r="AE50" s="48"/>
      <c r="AF50" s="50"/>
      <c r="AG50" s="50"/>
      <c r="AH50" s="50"/>
      <c r="AI50" s="50"/>
      <c r="AJ50" s="51"/>
      <c r="AK50" s="1"/>
      <c r="AL50" s="1"/>
      <c r="AM50" s="1"/>
    </row>
    <row r="51" spans="1:39" ht="21" x14ac:dyDescent="0.4">
      <c r="A51" s="4"/>
      <c r="B51" s="152" t="s">
        <v>0</v>
      </c>
      <c r="C51" s="152"/>
      <c r="D51" s="152"/>
      <c r="E51" s="152"/>
      <c r="F51" s="152"/>
      <c r="G51" s="152"/>
      <c r="H51" s="153"/>
      <c r="I51" s="152"/>
      <c r="J51" s="152"/>
      <c r="K51" s="151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5"/>
      <c r="AL51" s="5"/>
      <c r="AM51" s="3"/>
    </row>
    <row r="52" spans="1:39" ht="12.75" customHeight="1" x14ac:dyDescent="0.25">
      <c r="A52" s="6"/>
      <c r="B52" s="155" t="s">
        <v>44</v>
      </c>
      <c r="C52" s="155"/>
      <c r="D52" s="155"/>
      <c r="E52" s="155"/>
      <c r="F52" s="155"/>
      <c r="G52" s="155"/>
      <c r="H52" s="154"/>
      <c r="I52" s="155"/>
      <c r="J52" s="155"/>
      <c r="K52" s="155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9"/>
      <c r="AL52" s="9"/>
      <c r="AM52" s="6"/>
    </row>
    <row r="53" spans="1:39" ht="12.75" customHeight="1" x14ac:dyDescent="0.25">
      <c r="A53" s="8"/>
      <c r="B53" s="155" t="s">
        <v>45</v>
      </c>
      <c r="C53" s="155"/>
      <c r="D53" s="155"/>
      <c r="E53" s="155"/>
      <c r="F53" s="155"/>
      <c r="G53" s="155"/>
      <c r="H53" s="154"/>
      <c r="I53" s="155"/>
      <c r="J53" s="155"/>
      <c r="K53" s="155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9"/>
      <c r="AL53" s="9"/>
      <c r="AM53" s="6"/>
    </row>
    <row r="54" spans="1:39" ht="12.75" customHeight="1" x14ac:dyDescent="0.25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1"/>
      <c r="N54" s="10" t="str">
        <f t="shared" ref="N54:Q54" si="0">N4</f>
        <v>U</v>
      </c>
      <c r="O54" s="10" t="str">
        <f t="shared" si="0"/>
        <v>M</v>
      </c>
      <c r="P54" s="10" t="str">
        <f t="shared" si="0"/>
        <v>S</v>
      </c>
      <c r="Q54" s="10">
        <f t="shared" si="0"/>
        <v>0</v>
      </c>
      <c r="R54" s="10" t="str">
        <f>IF(R4&gt;0,R4,"")</f>
        <v/>
      </c>
      <c r="S54" s="1"/>
      <c r="T54" s="1"/>
      <c r="U54" s="1"/>
      <c r="V54" s="12" t="str">
        <f t="shared" ref="V54:Z54" si="1">V4</f>
        <v/>
      </c>
      <c r="W54" s="12">
        <f t="shared" si="1"/>
        <v>0</v>
      </c>
      <c r="X54" s="12">
        <f t="shared" si="1"/>
        <v>0</v>
      </c>
      <c r="Y54" s="12">
        <f t="shared" si="1"/>
        <v>0</v>
      </c>
      <c r="Z54" s="12">
        <f t="shared" si="1"/>
        <v>0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1"/>
    </row>
    <row r="55" spans="1:39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3" t="s">
        <v>5</v>
      </c>
      <c r="Q55" s="1"/>
      <c r="R55" s="1"/>
      <c r="S55" s="1"/>
      <c r="T55" s="1"/>
      <c r="U55" s="1"/>
      <c r="V55" s="2" t="s">
        <v>6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4.2" customHeight="1" x14ac:dyDescent="0.25">
      <c r="A56" s="1"/>
      <c r="B56" s="52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7"/>
      <c r="AK56" s="1"/>
      <c r="AL56" s="1"/>
      <c r="AM56" s="1"/>
    </row>
    <row r="57" spans="1:39" ht="13.8" x14ac:dyDescent="0.25">
      <c r="A57" s="1"/>
      <c r="B57" s="20"/>
      <c r="C57" s="53" t="s">
        <v>46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1"/>
      <c r="W57" s="1"/>
      <c r="X57" s="1"/>
      <c r="Y57" s="1"/>
      <c r="Z57" s="1"/>
      <c r="AA57" s="1" t="s">
        <v>47</v>
      </c>
      <c r="AB57" s="1"/>
      <c r="AC57" s="1"/>
      <c r="AD57" s="1"/>
      <c r="AE57" s="1"/>
      <c r="AF57" s="1"/>
      <c r="AG57" s="1"/>
      <c r="AH57" s="1"/>
      <c r="AI57" s="1"/>
      <c r="AJ57" s="19"/>
      <c r="AK57" s="1"/>
      <c r="AL57" s="1"/>
      <c r="AM57" s="1"/>
    </row>
    <row r="58" spans="1:39" ht="15.6" x14ac:dyDescent="0.3">
      <c r="A58" s="1"/>
      <c r="B58" s="54" t="s">
        <v>48</v>
      </c>
      <c r="C58" s="55"/>
      <c r="D58" s="55"/>
      <c r="E58" s="55"/>
      <c r="F58" s="28"/>
      <c r="G58" s="133" t="str">
        <f>H38</f>
        <v/>
      </c>
      <c r="H58" s="121"/>
      <c r="I58" s="121"/>
      <c r="J58" s="121"/>
      <c r="K58" s="121"/>
      <c r="L58" s="121"/>
      <c r="M58" s="121"/>
      <c r="N58" s="121"/>
      <c r="O58" s="121"/>
      <c r="P58" s="121"/>
      <c r="Q58" s="122"/>
      <c r="R58" s="56"/>
      <c r="S58" s="57"/>
      <c r="T58" s="55"/>
      <c r="U58" s="55"/>
      <c r="V58" s="55"/>
      <c r="W58" s="55"/>
      <c r="X58" s="55"/>
      <c r="Y58" s="55"/>
      <c r="Z58" s="28"/>
      <c r="AA58" s="58" t="s">
        <v>49</v>
      </c>
      <c r="AB58" s="59"/>
      <c r="AC58" s="55"/>
      <c r="AD58" s="55"/>
      <c r="AE58" s="55"/>
      <c r="AF58" s="55"/>
      <c r="AG58" s="55"/>
      <c r="AH58" s="55"/>
      <c r="AI58" s="55"/>
      <c r="AJ58" s="60"/>
      <c r="AK58" s="1"/>
      <c r="AL58" s="1"/>
      <c r="AM58" s="1"/>
    </row>
    <row r="59" spans="1:39" ht="10.8" customHeight="1" x14ac:dyDescent="0.3">
      <c r="A59" s="1"/>
      <c r="B59" s="61" t="s">
        <v>50</v>
      </c>
      <c r="C59" s="62"/>
      <c r="D59" s="62"/>
      <c r="E59" s="62"/>
      <c r="F59" s="63"/>
      <c r="G59" s="139"/>
      <c r="H59" s="131"/>
      <c r="I59" s="131"/>
      <c r="J59" s="131"/>
      <c r="K59" s="131"/>
      <c r="L59" s="131"/>
      <c r="M59" s="131"/>
      <c r="N59" s="131"/>
      <c r="O59" s="131"/>
      <c r="P59" s="131"/>
      <c r="Q59" s="132"/>
      <c r="R59" s="64"/>
      <c r="S59" s="140" t="s">
        <v>51</v>
      </c>
      <c r="T59" s="131"/>
      <c r="U59" s="131"/>
      <c r="V59" s="131"/>
      <c r="W59" s="131"/>
      <c r="X59" s="131"/>
      <c r="Y59" s="131"/>
      <c r="Z59" s="131"/>
      <c r="AA59" s="65" t="s">
        <v>52</v>
      </c>
      <c r="AB59" s="34"/>
      <c r="AC59" s="66"/>
      <c r="AD59" s="66"/>
      <c r="AE59" s="66"/>
      <c r="AF59" s="66"/>
      <c r="AG59" s="66"/>
      <c r="AH59" s="66"/>
      <c r="AI59" s="66"/>
      <c r="AJ59" s="67"/>
      <c r="AK59" s="1"/>
      <c r="AL59" s="1"/>
      <c r="AM59" s="1"/>
    </row>
    <row r="60" spans="1:39" ht="10.8" customHeight="1" x14ac:dyDescent="0.3">
      <c r="A60" s="1"/>
      <c r="B60" s="68"/>
      <c r="C60" s="69"/>
      <c r="D60" s="69"/>
      <c r="E60" s="69"/>
      <c r="F60" s="70"/>
      <c r="G60" s="136"/>
      <c r="H60" s="137"/>
      <c r="I60" s="137"/>
      <c r="J60" s="137"/>
      <c r="K60" s="137"/>
      <c r="L60" s="137"/>
      <c r="M60" s="137"/>
      <c r="N60" s="137"/>
      <c r="O60" s="137"/>
      <c r="P60" s="137"/>
      <c r="Q60" s="138"/>
      <c r="R60" s="71"/>
      <c r="S60" s="136"/>
      <c r="T60" s="137"/>
      <c r="U60" s="137"/>
      <c r="V60" s="137"/>
      <c r="W60" s="137"/>
      <c r="X60" s="137"/>
      <c r="Y60" s="137"/>
      <c r="Z60" s="137"/>
      <c r="AA60" s="72" t="s">
        <v>53</v>
      </c>
      <c r="AB60" s="30"/>
      <c r="AC60" s="73"/>
      <c r="AD60" s="73"/>
      <c r="AE60" s="73"/>
      <c r="AF60" s="73"/>
      <c r="AG60" s="73"/>
      <c r="AH60" s="73"/>
      <c r="AI60" s="73"/>
      <c r="AJ60" s="74"/>
      <c r="AK60" s="1"/>
      <c r="AL60" s="1"/>
      <c r="AM60" s="1"/>
    </row>
    <row r="61" spans="1:39" ht="10.8" customHeight="1" x14ac:dyDescent="0.3">
      <c r="A61" s="1"/>
      <c r="B61" s="61" t="s">
        <v>54</v>
      </c>
      <c r="C61" s="62"/>
      <c r="D61" s="62"/>
      <c r="E61" s="62"/>
      <c r="F61" s="63"/>
      <c r="G61" s="139"/>
      <c r="H61" s="131"/>
      <c r="I61" s="131"/>
      <c r="J61" s="131"/>
      <c r="K61" s="131"/>
      <c r="L61" s="131"/>
      <c r="M61" s="131"/>
      <c r="N61" s="131"/>
      <c r="O61" s="131"/>
      <c r="P61" s="131"/>
      <c r="Q61" s="132"/>
      <c r="R61" s="64"/>
      <c r="S61" s="140" t="s">
        <v>55</v>
      </c>
      <c r="T61" s="131"/>
      <c r="U61" s="131"/>
      <c r="V61" s="131"/>
      <c r="W61" s="131"/>
      <c r="X61" s="131"/>
      <c r="Y61" s="131"/>
      <c r="Z61" s="131"/>
      <c r="AA61" s="65" t="s">
        <v>56</v>
      </c>
      <c r="AB61" s="34"/>
      <c r="AC61" s="66"/>
      <c r="AD61" s="66"/>
      <c r="AE61" s="66"/>
      <c r="AF61" s="66"/>
      <c r="AG61" s="66"/>
      <c r="AH61" s="66"/>
      <c r="AI61" s="66"/>
      <c r="AJ61" s="67"/>
      <c r="AK61" s="1"/>
      <c r="AL61" s="1"/>
      <c r="AM61" s="1"/>
    </row>
    <row r="62" spans="1:39" ht="10.8" customHeight="1" x14ac:dyDescent="0.3">
      <c r="A62" s="1"/>
      <c r="B62" s="68"/>
      <c r="C62" s="69"/>
      <c r="D62" s="69"/>
      <c r="E62" s="69"/>
      <c r="F62" s="70"/>
      <c r="G62" s="136"/>
      <c r="H62" s="137"/>
      <c r="I62" s="137"/>
      <c r="J62" s="137"/>
      <c r="K62" s="137"/>
      <c r="L62" s="137"/>
      <c r="M62" s="137"/>
      <c r="N62" s="137"/>
      <c r="O62" s="137"/>
      <c r="P62" s="137"/>
      <c r="Q62" s="138"/>
      <c r="R62" s="71"/>
      <c r="S62" s="136"/>
      <c r="T62" s="137"/>
      <c r="U62" s="137"/>
      <c r="V62" s="137"/>
      <c r="W62" s="137"/>
      <c r="X62" s="137"/>
      <c r="Y62" s="137"/>
      <c r="Z62" s="137"/>
      <c r="AA62" s="72" t="s">
        <v>57</v>
      </c>
      <c r="AB62" s="30"/>
      <c r="AC62" s="73"/>
      <c r="AD62" s="73"/>
      <c r="AE62" s="73"/>
      <c r="AF62" s="73"/>
      <c r="AG62" s="73"/>
      <c r="AH62" s="73"/>
      <c r="AI62" s="73"/>
      <c r="AJ62" s="74"/>
      <c r="AK62" s="1"/>
      <c r="AL62" s="1"/>
      <c r="AM62" s="1"/>
    </row>
    <row r="63" spans="1:39" ht="14.4" x14ac:dyDescent="0.3">
      <c r="A63" s="1"/>
      <c r="B63" s="54" t="s">
        <v>58</v>
      </c>
      <c r="C63" s="55"/>
      <c r="D63" s="55"/>
      <c r="E63" s="55"/>
      <c r="F63" s="28"/>
      <c r="G63" s="134" t="str">
        <f>G68&amp;":"&amp;G82&amp;":"&amp;H38</f>
        <v>::</v>
      </c>
      <c r="H63" s="121"/>
      <c r="I63" s="121"/>
      <c r="J63" s="121"/>
      <c r="K63" s="121"/>
      <c r="L63" s="121"/>
      <c r="M63" s="121"/>
      <c r="N63" s="121"/>
      <c r="O63" s="121"/>
      <c r="P63" s="121"/>
      <c r="Q63" s="122"/>
      <c r="R63" s="56"/>
      <c r="S63" s="75"/>
      <c r="T63" s="55"/>
      <c r="U63" s="55"/>
      <c r="V63" s="55"/>
      <c r="W63" s="55"/>
      <c r="X63" s="55"/>
      <c r="Y63" s="55"/>
      <c r="Z63" s="28"/>
      <c r="AA63" s="58" t="s">
        <v>49</v>
      </c>
      <c r="AB63" s="59"/>
      <c r="AC63" s="55"/>
      <c r="AD63" s="55"/>
      <c r="AE63" s="55"/>
      <c r="AF63" s="55"/>
      <c r="AG63" s="55"/>
      <c r="AH63" s="55"/>
      <c r="AI63" s="55"/>
      <c r="AJ63" s="60"/>
      <c r="AK63" s="1"/>
      <c r="AL63" s="1"/>
      <c r="AM63" s="1"/>
    </row>
    <row r="64" spans="1:39" ht="14.4" x14ac:dyDescent="0.3">
      <c r="A64" s="1"/>
      <c r="B64" s="54" t="s">
        <v>59</v>
      </c>
      <c r="C64" s="55"/>
      <c r="D64" s="55"/>
      <c r="E64" s="55"/>
      <c r="F64" s="28"/>
      <c r="G64" s="120"/>
      <c r="H64" s="121"/>
      <c r="I64" s="121"/>
      <c r="J64" s="121"/>
      <c r="K64" s="121"/>
      <c r="L64" s="121"/>
      <c r="M64" s="121"/>
      <c r="N64" s="121"/>
      <c r="O64" s="121"/>
      <c r="P64" s="121"/>
      <c r="Q64" s="122"/>
      <c r="R64" s="56"/>
      <c r="S64" s="75"/>
      <c r="T64" s="55"/>
      <c r="U64" s="55"/>
      <c r="V64" s="55"/>
      <c r="W64" s="55"/>
      <c r="X64" s="55"/>
      <c r="Y64" s="55"/>
      <c r="Z64" s="28"/>
      <c r="AA64" s="58" t="s">
        <v>60</v>
      </c>
      <c r="AB64" s="59"/>
      <c r="AC64" s="55"/>
      <c r="AD64" s="55"/>
      <c r="AE64" s="55"/>
      <c r="AF64" s="55"/>
      <c r="AG64" s="55"/>
      <c r="AH64" s="55"/>
      <c r="AI64" s="55"/>
      <c r="AJ64" s="60"/>
      <c r="AK64" s="1"/>
      <c r="AL64" s="1"/>
      <c r="AM64" s="1"/>
    </row>
    <row r="65" spans="1:39" ht="14.4" x14ac:dyDescent="0.3">
      <c r="A65" s="1"/>
      <c r="B65" s="54" t="s">
        <v>61</v>
      </c>
      <c r="C65" s="55"/>
      <c r="D65" s="55"/>
      <c r="E65" s="55"/>
      <c r="F65" s="28"/>
      <c r="G65" s="120"/>
      <c r="H65" s="121"/>
      <c r="I65" s="121"/>
      <c r="J65" s="121"/>
      <c r="K65" s="121"/>
      <c r="L65" s="121"/>
      <c r="M65" s="121"/>
      <c r="N65" s="121"/>
      <c r="O65" s="121"/>
      <c r="P65" s="121"/>
      <c r="Q65" s="122"/>
      <c r="R65" s="56"/>
      <c r="S65" s="75"/>
      <c r="T65" s="55"/>
      <c r="U65" s="55"/>
      <c r="V65" s="55"/>
      <c r="W65" s="55"/>
      <c r="X65" s="55"/>
      <c r="Y65" s="55"/>
      <c r="Z65" s="28"/>
      <c r="AA65" s="58" t="s">
        <v>60</v>
      </c>
      <c r="AB65" s="59"/>
      <c r="AC65" s="55"/>
      <c r="AD65" s="55"/>
      <c r="AE65" s="55"/>
      <c r="AF65" s="55"/>
      <c r="AG65" s="55"/>
      <c r="AH65" s="55"/>
      <c r="AI65" s="55"/>
      <c r="AJ65" s="60"/>
      <c r="AK65" s="1"/>
      <c r="AL65" s="1"/>
      <c r="AM65" s="1"/>
    </row>
    <row r="66" spans="1:39" ht="14.4" x14ac:dyDescent="0.3">
      <c r="A66" s="1"/>
      <c r="B66" s="54" t="s">
        <v>62</v>
      </c>
      <c r="C66" s="55"/>
      <c r="D66" s="55"/>
      <c r="E66" s="55"/>
      <c r="F66" s="28"/>
      <c r="G66" s="120" t="s">
        <v>63</v>
      </c>
      <c r="H66" s="121"/>
      <c r="I66" s="121"/>
      <c r="J66" s="121"/>
      <c r="K66" s="121"/>
      <c r="L66" s="121"/>
      <c r="M66" s="121"/>
      <c r="N66" s="121"/>
      <c r="O66" s="121"/>
      <c r="P66" s="121"/>
      <c r="Q66" s="122"/>
      <c r="R66" s="56"/>
      <c r="S66" s="76" t="s">
        <v>64</v>
      </c>
      <c r="T66" s="55"/>
      <c r="U66" s="55"/>
      <c r="V66" s="55"/>
      <c r="W66" s="55"/>
      <c r="X66" s="55"/>
      <c r="Y66" s="55"/>
      <c r="Z66" s="28"/>
      <c r="AA66" s="58" t="s">
        <v>65</v>
      </c>
      <c r="AB66" s="59"/>
      <c r="AC66" s="55"/>
      <c r="AD66" s="55"/>
      <c r="AE66" s="55"/>
      <c r="AF66" s="55"/>
      <c r="AG66" s="55"/>
      <c r="AH66" s="55"/>
      <c r="AI66" s="55"/>
      <c r="AJ66" s="60"/>
      <c r="AK66" s="1"/>
      <c r="AL66" s="1"/>
      <c r="AM66" s="1"/>
    </row>
    <row r="67" spans="1:39" ht="14.4" x14ac:dyDescent="0.3">
      <c r="A67" s="1"/>
      <c r="B67" s="54" t="s">
        <v>66</v>
      </c>
      <c r="C67" s="55"/>
      <c r="D67" s="55"/>
      <c r="E67" s="55"/>
      <c r="F67" s="28"/>
      <c r="G67" s="120" t="e">
        <f>VLOOKUP(V4,AcctSchool!A3:C10,2,FALSE)</f>
        <v>#N/A</v>
      </c>
      <c r="H67" s="121"/>
      <c r="I67" s="121"/>
      <c r="J67" s="121"/>
      <c r="K67" s="121"/>
      <c r="L67" s="121"/>
      <c r="M67" s="121"/>
      <c r="N67" s="121"/>
      <c r="O67" s="121"/>
      <c r="P67" s="121"/>
      <c r="Q67" s="122"/>
      <c r="R67" s="56"/>
      <c r="S67" s="75"/>
      <c r="T67" s="55"/>
      <c r="U67" s="55"/>
      <c r="V67" s="55"/>
      <c r="W67" s="55"/>
      <c r="X67" s="55"/>
      <c r="Y67" s="55"/>
      <c r="Z67" s="28"/>
      <c r="AA67" s="58" t="s">
        <v>49</v>
      </c>
      <c r="AB67" s="59"/>
      <c r="AC67" s="55"/>
      <c r="AD67" s="55"/>
      <c r="AE67" s="55"/>
      <c r="AF67" s="55"/>
      <c r="AG67" s="55"/>
      <c r="AH67" s="55"/>
      <c r="AI67" s="55"/>
      <c r="AJ67" s="60"/>
      <c r="AK67" s="1"/>
      <c r="AL67" s="1"/>
      <c r="AM67" s="1"/>
    </row>
    <row r="68" spans="1:39" ht="14.4" x14ac:dyDescent="0.3">
      <c r="A68" s="1"/>
      <c r="B68" s="54" t="s">
        <v>67</v>
      </c>
      <c r="C68" s="55"/>
      <c r="D68" s="55"/>
      <c r="E68" s="55"/>
      <c r="F68" s="28"/>
      <c r="G68" s="126" t="str">
        <f>IF(OR($S$28=20,$S$28="00",$S$28=10,$S$28=27,$S$28=50),$K$28&amp;$L$28&amp;$M$28&amp;$N$28&amp;$O$28&amp;$P$28&amp;$Q$28,IF(OR($S$29=20,$S$29="00",$S$29=10,$S$29=27,$S$29=50),$K$29&amp;$L$29&amp;$M$29&amp;$N$29&amp;$O$29&amp;$P$29&amp;$Q$29,""))</f>
        <v/>
      </c>
      <c r="H68" s="121"/>
      <c r="I68" s="121"/>
      <c r="J68" s="121"/>
      <c r="K68" s="121"/>
      <c r="L68" s="121"/>
      <c r="M68" s="121"/>
      <c r="N68" s="121"/>
      <c r="O68" s="121"/>
      <c r="P68" s="121"/>
      <c r="Q68" s="122"/>
      <c r="R68" s="56"/>
      <c r="S68" s="75"/>
      <c r="T68" s="55"/>
      <c r="U68" s="55"/>
      <c r="V68" s="55"/>
      <c r="W68" s="55"/>
      <c r="X68" s="55"/>
      <c r="Y68" s="55"/>
      <c r="Z68" s="28"/>
      <c r="AA68" s="58" t="s">
        <v>49</v>
      </c>
      <c r="AB68" s="59"/>
      <c r="AC68" s="55"/>
      <c r="AD68" s="55"/>
      <c r="AE68" s="55"/>
      <c r="AF68" s="55"/>
      <c r="AG68" s="55"/>
      <c r="AH68" s="55"/>
      <c r="AI68" s="55"/>
      <c r="AJ68" s="60"/>
      <c r="AK68" s="1"/>
      <c r="AL68" s="1"/>
      <c r="AM68" s="1"/>
    </row>
    <row r="69" spans="1:39" ht="14.4" x14ac:dyDescent="0.3">
      <c r="A69" s="1"/>
      <c r="B69" s="54" t="s">
        <v>68</v>
      </c>
      <c r="C69" s="55"/>
      <c r="D69" s="55"/>
      <c r="E69" s="55"/>
      <c r="F69" s="28"/>
      <c r="G69" s="120" t="e">
        <f>VLOOKUP(V4,Campus!A3:C10,2,FALSE)</f>
        <v>#N/A</v>
      </c>
      <c r="H69" s="121"/>
      <c r="I69" s="121"/>
      <c r="J69" s="121"/>
      <c r="K69" s="121"/>
      <c r="L69" s="121"/>
      <c r="M69" s="121"/>
      <c r="N69" s="121"/>
      <c r="O69" s="121"/>
      <c r="P69" s="121"/>
      <c r="Q69" s="122"/>
      <c r="R69" s="56"/>
      <c r="S69" s="75"/>
      <c r="T69" s="55"/>
      <c r="U69" s="55"/>
      <c r="V69" s="55"/>
      <c r="W69" s="55"/>
      <c r="X69" s="55"/>
      <c r="Y69" s="55"/>
      <c r="Z69" s="28"/>
      <c r="AA69" s="58" t="s">
        <v>49</v>
      </c>
      <c r="AB69" s="59"/>
      <c r="AC69" s="55"/>
      <c r="AD69" s="55"/>
      <c r="AE69" s="55"/>
      <c r="AF69" s="55"/>
      <c r="AG69" s="55"/>
      <c r="AH69" s="55"/>
      <c r="AI69" s="55"/>
      <c r="AJ69" s="60"/>
      <c r="AK69" s="1"/>
      <c r="AL69" s="1"/>
      <c r="AM69" s="1"/>
    </row>
    <row r="70" spans="1:39" ht="14.4" x14ac:dyDescent="0.3">
      <c r="A70" s="1"/>
      <c r="B70" s="54" t="s">
        <v>69</v>
      </c>
      <c r="C70" s="55"/>
      <c r="D70" s="55"/>
      <c r="E70" s="55"/>
      <c r="F70" s="28"/>
      <c r="G70" s="120"/>
      <c r="H70" s="121"/>
      <c r="I70" s="121"/>
      <c r="J70" s="121"/>
      <c r="K70" s="121"/>
      <c r="L70" s="121"/>
      <c r="M70" s="121"/>
      <c r="N70" s="121"/>
      <c r="O70" s="121"/>
      <c r="P70" s="121"/>
      <c r="Q70" s="122"/>
      <c r="R70" s="56"/>
      <c r="S70" s="77"/>
      <c r="T70" s="55"/>
      <c r="U70" s="55"/>
      <c r="V70" s="55"/>
      <c r="W70" s="55"/>
      <c r="X70" s="55"/>
      <c r="Y70" s="55"/>
      <c r="Z70" s="28"/>
      <c r="AA70" s="58" t="s">
        <v>70</v>
      </c>
      <c r="AB70" s="59"/>
      <c r="AC70" s="55"/>
      <c r="AD70" s="55"/>
      <c r="AE70" s="55"/>
      <c r="AF70" s="55"/>
      <c r="AG70" s="55"/>
      <c r="AH70" s="55"/>
      <c r="AI70" s="55"/>
      <c r="AJ70" s="60"/>
      <c r="AK70" s="1"/>
      <c r="AL70" s="1"/>
      <c r="AM70" s="1"/>
    </row>
    <row r="71" spans="1:39" ht="14.4" x14ac:dyDescent="0.3">
      <c r="A71" s="1"/>
      <c r="B71" s="54" t="s">
        <v>71</v>
      </c>
      <c r="C71" s="55"/>
      <c r="D71" s="55"/>
      <c r="E71" s="55"/>
      <c r="F71" s="28"/>
      <c r="G71" s="126"/>
      <c r="H71" s="121"/>
      <c r="I71" s="121"/>
      <c r="J71" s="121"/>
      <c r="K71" s="121"/>
      <c r="L71" s="121"/>
      <c r="M71" s="121"/>
      <c r="N71" s="121"/>
      <c r="O71" s="121"/>
      <c r="P71" s="121"/>
      <c r="Q71" s="122"/>
      <c r="R71" s="56"/>
      <c r="S71" s="77"/>
      <c r="T71" s="55"/>
      <c r="U71" s="55"/>
      <c r="V71" s="55"/>
      <c r="W71" s="55"/>
      <c r="X71" s="55"/>
      <c r="Y71" s="55"/>
      <c r="Z71" s="28"/>
      <c r="AA71" s="58" t="s">
        <v>60</v>
      </c>
      <c r="AB71" s="59"/>
      <c r="AC71" s="55"/>
      <c r="AD71" s="55"/>
      <c r="AE71" s="55"/>
      <c r="AF71" s="55"/>
      <c r="AG71" s="55"/>
      <c r="AH71" s="55"/>
      <c r="AI71" s="55"/>
      <c r="AJ71" s="60"/>
      <c r="AK71" s="1"/>
      <c r="AL71" s="1"/>
      <c r="AM71" s="1"/>
    </row>
    <row r="72" spans="1:39" ht="14.4" x14ac:dyDescent="0.3">
      <c r="A72" s="1"/>
      <c r="B72" s="54" t="s">
        <v>72</v>
      </c>
      <c r="C72" s="55"/>
      <c r="D72" s="55"/>
      <c r="E72" s="55"/>
      <c r="F72" s="28"/>
      <c r="G72" s="120"/>
      <c r="H72" s="121"/>
      <c r="I72" s="121"/>
      <c r="J72" s="121"/>
      <c r="K72" s="121"/>
      <c r="L72" s="121"/>
      <c r="M72" s="121"/>
      <c r="N72" s="121"/>
      <c r="O72" s="121"/>
      <c r="P72" s="121"/>
      <c r="Q72" s="122"/>
      <c r="R72" s="56"/>
      <c r="S72" s="77"/>
      <c r="T72" s="55"/>
      <c r="U72" s="55"/>
      <c r="V72" s="55"/>
      <c r="W72" s="55"/>
      <c r="X72" s="55"/>
      <c r="Y72" s="55"/>
      <c r="Z72" s="28"/>
      <c r="AA72" s="58" t="s">
        <v>60</v>
      </c>
      <c r="AB72" s="59"/>
      <c r="AC72" s="55"/>
      <c r="AD72" s="55"/>
      <c r="AE72" s="55"/>
      <c r="AF72" s="55"/>
      <c r="AG72" s="55"/>
      <c r="AH72" s="55"/>
      <c r="AI72" s="55"/>
      <c r="AJ72" s="60"/>
      <c r="AK72" s="1"/>
      <c r="AL72" s="1"/>
      <c r="AM72" s="1"/>
    </row>
    <row r="73" spans="1:39" ht="14.4" x14ac:dyDescent="0.3">
      <c r="A73" s="1"/>
      <c r="B73" s="54" t="s">
        <v>73</v>
      </c>
      <c r="C73" s="55"/>
      <c r="D73" s="55"/>
      <c r="E73" s="55"/>
      <c r="F73" s="28"/>
      <c r="G73" s="120"/>
      <c r="H73" s="121"/>
      <c r="I73" s="121"/>
      <c r="J73" s="121"/>
      <c r="K73" s="121"/>
      <c r="L73" s="121"/>
      <c r="M73" s="121"/>
      <c r="N73" s="121"/>
      <c r="O73" s="121"/>
      <c r="P73" s="121"/>
      <c r="Q73" s="122"/>
      <c r="R73" s="56"/>
      <c r="S73" s="77"/>
      <c r="T73" s="55"/>
      <c r="U73" s="55"/>
      <c r="V73" s="55"/>
      <c r="W73" s="55"/>
      <c r="X73" s="55"/>
      <c r="Y73" s="55"/>
      <c r="Z73" s="28"/>
      <c r="AA73" s="58" t="s">
        <v>60</v>
      </c>
      <c r="AB73" s="59"/>
      <c r="AC73" s="55"/>
      <c r="AD73" s="55"/>
      <c r="AE73" s="55"/>
      <c r="AF73" s="55"/>
      <c r="AG73" s="55"/>
      <c r="AH73" s="55"/>
      <c r="AI73" s="55"/>
      <c r="AJ73" s="60"/>
      <c r="AK73" s="1"/>
      <c r="AL73" s="1"/>
      <c r="AM73" s="1"/>
    </row>
    <row r="74" spans="1:39" ht="14.4" x14ac:dyDescent="0.3">
      <c r="A74" s="1"/>
      <c r="B74" s="78" t="s">
        <v>74</v>
      </c>
      <c r="C74" s="79"/>
      <c r="D74" s="79"/>
      <c r="E74" s="79"/>
      <c r="F74" s="80"/>
      <c r="G74" s="135"/>
      <c r="H74" s="121"/>
      <c r="I74" s="121"/>
      <c r="J74" s="121"/>
      <c r="K74" s="121"/>
      <c r="L74" s="121"/>
      <c r="M74" s="121"/>
      <c r="N74" s="121"/>
      <c r="O74" s="121"/>
      <c r="P74" s="121"/>
      <c r="Q74" s="122"/>
      <c r="R74" s="56"/>
      <c r="S74" s="81" t="s">
        <v>75</v>
      </c>
      <c r="T74" s="55"/>
      <c r="U74" s="55"/>
      <c r="V74" s="55"/>
      <c r="W74" s="55"/>
      <c r="X74" s="55"/>
      <c r="Y74" s="55"/>
      <c r="Z74" s="28"/>
      <c r="AA74" s="58" t="s">
        <v>76</v>
      </c>
      <c r="AB74" s="59"/>
      <c r="AC74" s="55"/>
      <c r="AD74" s="55"/>
      <c r="AE74" s="55"/>
      <c r="AF74" s="55"/>
      <c r="AG74" s="55"/>
      <c r="AH74" s="55"/>
      <c r="AI74" s="55"/>
      <c r="AJ74" s="60"/>
      <c r="AK74" s="1"/>
      <c r="AL74" s="1"/>
      <c r="AM74" s="1"/>
    </row>
    <row r="75" spans="1:39" ht="14.4" x14ac:dyDescent="0.3">
      <c r="A75" s="1"/>
      <c r="B75" s="78" t="s">
        <v>77</v>
      </c>
      <c r="C75" s="79"/>
      <c r="D75" s="79"/>
      <c r="E75" s="79"/>
      <c r="F75" s="80"/>
      <c r="G75" s="135"/>
      <c r="H75" s="121"/>
      <c r="I75" s="121"/>
      <c r="J75" s="121"/>
      <c r="K75" s="121"/>
      <c r="L75" s="121"/>
      <c r="M75" s="121"/>
      <c r="N75" s="121"/>
      <c r="O75" s="121"/>
      <c r="P75" s="121"/>
      <c r="Q75" s="122"/>
      <c r="R75" s="56"/>
      <c r="S75" s="81" t="s">
        <v>75</v>
      </c>
      <c r="T75" s="55"/>
      <c r="U75" s="55"/>
      <c r="V75" s="55"/>
      <c r="W75" s="55"/>
      <c r="X75" s="55"/>
      <c r="Y75" s="55"/>
      <c r="Z75" s="28"/>
      <c r="AA75" s="58" t="s">
        <v>78</v>
      </c>
      <c r="AB75" s="59"/>
      <c r="AC75" s="55"/>
      <c r="AD75" s="55"/>
      <c r="AE75" s="55"/>
      <c r="AF75" s="55"/>
      <c r="AG75" s="55"/>
      <c r="AH75" s="55"/>
      <c r="AI75" s="55"/>
      <c r="AJ75" s="60"/>
      <c r="AK75" s="1"/>
      <c r="AL75" s="1"/>
      <c r="AM75" s="1"/>
    </row>
    <row r="76" spans="1:39" ht="14.4" x14ac:dyDescent="0.3">
      <c r="A76" s="1"/>
      <c r="B76" s="78" t="s">
        <v>79</v>
      </c>
      <c r="C76" s="79"/>
      <c r="D76" s="79"/>
      <c r="E76" s="79"/>
      <c r="F76" s="80"/>
      <c r="G76" s="135"/>
      <c r="H76" s="121"/>
      <c r="I76" s="121"/>
      <c r="J76" s="121"/>
      <c r="K76" s="121"/>
      <c r="L76" s="121"/>
      <c r="M76" s="121"/>
      <c r="N76" s="121"/>
      <c r="O76" s="121"/>
      <c r="P76" s="121"/>
      <c r="Q76" s="122"/>
      <c r="R76" s="56"/>
      <c r="S76" s="77"/>
      <c r="T76" s="55"/>
      <c r="U76" s="55"/>
      <c r="V76" s="55"/>
      <c r="W76" s="55"/>
      <c r="X76" s="55"/>
      <c r="Y76" s="55"/>
      <c r="Z76" s="28"/>
      <c r="AA76" s="58" t="s">
        <v>80</v>
      </c>
      <c r="AB76" s="59"/>
      <c r="AC76" s="55"/>
      <c r="AD76" s="55"/>
      <c r="AE76" s="55"/>
      <c r="AF76" s="55"/>
      <c r="AG76" s="55"/>
      <c r="AH76" s="55"/>
      <c r="AI76" s="55"/>
      <c r="AJ76" s="60"/>
      <c r="AK76" s="1"/>
      <c r="AL76" s="1"/>
      <c r="AM76" s="1"/>
    </row>
    <row r="77" spans="1:39" ht="14.4" x14ac:dyDescent="0.3">
      <c r="A77" s="1"/>
      <c r="B77" s="54" t="s">
        <v>81</v>
      </c>
      <c r="C77" s="55"/>
      <c r="D77" s="55"/>
      <c r="E77" s="55"/>
      <c r="F77" s="28"/>
      <c r="G77" s="120"/>
      <c r="H77" s="121"/>
      <c r="I77" s="121"/>
      <c r="J77" s="121"/>
      <c r="K77" s="121"/>
      <c r="L77" s="121"/>
      <c r="M77" s="121"/>
      <c r="N77" s="121"/>
      <c r="O77" s="121"/>
      <c r="P77" s="121"/>
      <c r="Q77" s="122"/>
      <c r="R77" s="56"/>
      <c r="S77" s="77"/>
      <c r="T77" s="55"/>
      <c r="U77" s="55"/>
      <c r="V77" s="55"/>
      <c r="W77" s="55"/>
      <c r="X77" s="55"/>
      <c r="Y77" s="55"/>
      <c r="Z77" s="28"/>
      <c r="AA77" s="58" t="s">
        <v>60</v>
      </c>
      <c r="AB77" s="59"/>
      <c r="AC77" s="55"/>
      <c r="AD77" s="55"/>
      <c r="AE77" s="55"/>
      <c r="AF77" s="55"/>
      <c r="AG77" s="55"/>
      <c r="AH77" s="55"/>
      <c r="AI77" s="55"/>
      <c r="AJ77" s="60"/>
      <c r="AK77" s="1"/>
      <c r="AL77" s="1"/>
      <c r="AM77" s="1"/>
    </row>
    <row r="78" spans="1:39" ht="14.4" x14ac:dyDescent="0.3">
      <c r="A78" s="1"/>
      <c r="B78" s="54" t="s">
        <v>82</v>
      </c>
      <c r="C78" s="55"/>
      <c r="D78" s="55"/>
      <c r="E78" s="55"/>
      <c r="F78" s="28"/>
      <c r="G78" s="120"/>
      <c r="H78" s="121"/>
      <c r="I78" s="121"/>
      <c r="J78" s="121"/>
      <c r="K78" s="121"/>
      <c r="L78" s="121"/>
      <c r="M78" s="121"/>
      <c r="N78" s="121"/>
      <c r="O78" s="121"/>
      <c r="P78" s="121"/>
      <c r="Q78" s="122"/>
      <c r="R78" s="56"/>
      <c r="S78" s="77"/>
      <c r="T78" s="55"/>
      <c r="U78" s="55"/>
      <c r="V78" s="55"/>
      <c r="W78" s="55"/>
      <c r="X78" s="55"/>
      <c r="Y78" s="55"/>
      <c r="Z78" s="28"/>
      <c r="AA78" s="58" t="s">
        <v>60</v>
      </c>
      <c r="AB78" s="59"/>
      <c r="AC78" s="55"/>
      <c r="AD78" s="55"/>
      <c r="AE78" s="55"/>
      <c r="AF78" s="55"/>
      <c r="AG78" s="55"/>
      <c r="AH78" s="55"/>
      <c r="AI78" s="55"/>
      <c r="AJ78" s="60"/>
      <c r="AK78" s="1"/>
      <c r="AL78" s="1"/>
      <c r="AM78" s="1"/>
    </row>
    <row r="79" spans="1:39" ht="14.4" outlineLevel="1" x14ac:dyDescent="0.3">
      <c r="A79" s="1"/>
      <c r="B79" s="78" t="s">
        <v>83</v>
      </c>
      <c r="C79" s="79"/>
      <c r="D79" s="79"/>
      <c r="E79" s="79"/>
      <c r="F79" s="80"/>
      <c r="G79" s="135"/>
      <c r="H79" s="121"/>
      <c r="I79" s="121"/>
      <c r="J79" s="121"/>
      <c r="K79" s="121"/>
      <c r="L79" s="121"/>
      <c r="M79" s="121"/>
      <c r="N79" s="121"/>
      <c r="O79" s="121"/>
      <c r="P79" s="121"/>
      <c r="Q79" s="122"/>
      <c r="R79" s="56"/>
      <c r="S79" s="81" t="s">
        <v>84</v>
      </c>
      <c r="T79" s="55"/>
      <c r="U79" s="55"/>
      <c r="V79" s="55"/>
      <c r="W79" s="55"/>
      <c r="X79" s="55"/>
      <c r="Y79" s="55"/>
      <c r="Z79" s="28"/>
      <c r="AA79" s="123" t="s">
        <v>85</v>
      </c>
      <c r="AB79" s="121"/>
      <c r="AC79" s="121"/>
      <c r="AD79" s="121"/>
      <c r="AE79" s="121"/>
      <c r="AF79" s="121"/>
      <c r="AG79" s="121"/>
      <c r="AH79" s="121"/>
      <c r="AI79" s="121"/>
      <c r="AJ79" s="124"/>
      <c r="AK79" s="1"/>
      <c r="AL79" s="1"/>
      <c r="AM79" s="1"/>
    </row>
    <row r="80" spans="1:39" ht="14.4" x14ac:dyDescent="0.3">
      <c r="A80" s="1"/>
      <c r="B80" s="78" t="s">
        <v>86</v>
      </c>
      <c r="C80" s="79"/>
      <c r="D80" s="79"/>
      <c r="E80" s="79"/>
      <c r="F80" s="80"/>
      <c r="G80" s="135"/>
      <c r="H80" s="121"/>
      <c r="I80" s="121"/>
      <c r="J80" s="121"/>
      <c r="K80" s="121"/>
      <c r="L80" s="121"/>
      <c r="M80" s="121"/>
      <c r="N80" s="121"/>
      <c r="O80" s="121"/>
      <c r="P80" s="121"/>
      <c r="Q80" s="122"/>
      <c r="R80" s="56"/>
      <c r="S80" s="81" t="s">
        <v>84</v>
      </c>
      <c r="T80" s="55"/>
      <c r="U80" s="55"/>
      <c r="V80" s="55"/>
      <c r="W80" s="55"/>
      <c r="X80" s="55"/>
      <c r="Y80" s="55"/>
      <c r="Z80" s="28"/>
      <c r="AA80" s="123" t="s">
        <v>87</v>
      </c>
      <c r="AB80" s="121"/>
      <c r="AC80" s="121"/>
      <c r="AD80" s="121"/>
      <c r="AE80" s="121"/>
      <c r="AF80" s="121"/>
      <c r="AG80" s="121"/>
      <c r="AH80" s="121"/>
      <c r="AI80" s="121"/>
      <c r="AJ80" s="124"/>
      <c r="AK80" s="1"/>
      <c r="AL80" s="1"/>
      <c r="AM80" s="1"/>
    </row>
    <row r="81" spans="1:39" ht="14.4" x14ac:dyDescent="0.3">
      <c r="A81" s="1"/>
      <c r="B81" s="54" t="s">
        <v>88</v>
      </c>
      <c r="C81" s="55"/>
      <c r="D81" s="55"/>
      <c r="E81" s="55"/>
      <c r="F81" s="28"/>
      <c r="G81" s="120"/>
      <c r="H81" s="121"/>
      <c r="I81" s="121"/>
      <c r="J81" s="121"/>
      <c r="K81" s="121"/>
      <c r="L81" s="121"/>
      <c r="M81" s="121"/>
      <c r="N81" s="121"/>
      <c r="O81" s="121"/>
      <c r="P81" s="121"/>
      <c r="Q81" s="122"/>
      <c r="R81" s="56"/>
      <c r="S81" s="77"/>
      <c r="T81" s="55"/>
      <c r="U81" s="55"/>
      <c r="V81" s="55"/>
      <c r="W81" s="55"/>
      <c r="X81" s="55"/>
      <c r="Y81" s="55"/>
      <c r="Z81" s="28"/>
      <c r="AA81" s="58" t="s">
        <v>60</v>
      </c>
      <c r="AB81" s="59"/>
      <c r="AC81" s="55"/>
      <c r="AD81" s="55"/>
      <c r="AE81" s="55"/>
      <c r="AF81" s="55"/>
      <c r="AG81" s="55"/>
      <c r="AH81" s="55"/>
      <c r="AI81" s="55"/>
      <c r="AJ81" s="60"/>
      <c r="AK81" s="1"/>
      <c r="AL81" s="1"/>
      <c r="AM81" s="1"/>
    </row>
    <row r="82" spans="1:39" ht="14.4" x14ac:dyDescent="0.3">
      <c r="A82" s="1"/>
      <c r="B82" s="54" t="s">
        <v>89</v>
      </c>
      <c r="C82" s="55"/>
      <c r="D82" s="55"/>
      <c r="E82" s="55"/>
      <c r="F82" s="28"/>
      <c r="G82" s="134" t="str">
        <f>IF(OR($S$28=20,$S$28="00",$S$28=10,$S$28=27,$S$28=50),$S$28,IF(OR($S$29=20,$S$29="00",$S$29=10,$S$29=27,$S$29=50),$S$29,""))</f>
        <v/>
      </c>
      <c r="H82" s="121"/>
      <c r="I82" s="121"/>
      <c r="J82" s="121"/>
      <c r="K82" s="121"/>
      <c r="L82" s="121"/>
      <c r="M82" s="121"/>
      <c r="N82" s="121"/>
      <c r="O82" s="121"/>
      <c r="P82" s="121"/>
      <c r="Q82" s="122"/>
      <c r="R82" s="82"/>
      <c r="S82" s="77"/>
      <c r="T82" s="55"/>
      <c r="U82" s="55"/>
      <c r="V82" s="55"/>
      <c r="W82" s="55"/>
      <c r="X82" s="55"/>
      <c r="Y82" s="55"/>
      <c r="Z82" s="28"/>
      <c r="AA82" s="58" t="s">
        <v>49</v>
      </c>
      <c r="AB82" s="59"/>
      <c r="AC82" s="55"/>
      <c r="AD82" s="55"/>
      <c r="AE82" s="55"/>
      <c r="AF82" s="55"/>
      <c r="AG82" s="55"/>
      <c r="AH82" s="55"/>
      <c r="AI82" s="55"/>
      <c r="AJ82" s="60"/>
      <c r="AK82" s="1"/>
      <c r="AL82" s="1"/>
      <c r="AM82" s="1"/>
    </row>
    <row r="83" spans="1:39" ht="14.4" x14ac:dyDescent="0.3">
      <c r="A83" s="1"/>
      <c r="B83" s="78" t="s">
        <v>19</v>
      </c>
      <c r="C83" s="79"/>
      <c r="D83" s="79"/>
      <c r="E83" s="79"/>
      <c r="F83" s="80"/>
      <c r="G83" s="135"/>
      <c r="H83" s="121"/>
      <c r="I83" s="121"/>
      <c r="J83" s="121"/>
      <c r="K83" s="121"/>
      <c r="L83" s="121"/>
      <c r="M83" s="121"/>
      <c r="N83" s="121"/>
      <c r="O83" s="121"/>
      <c r="P83" s="121"/>
      <c r="Q83" s="122"/>
      <c r="R83" s="82"/>
      <c r="S83" s="81" t="s">
        <v>90</v>
      </c>
      <c r="T83" s="55"/>
      <c r="U83" s="55"/>
      <c r="V83" s="55"/>
      <c r="W83" s="55"/>
      <c r="X83" s="55"/>
      <c r="Y83" s="55"/>
      <c r="Z83" s="28"/>
      <c r="AA83" s="58" t="s">
        <v>91</v>
      </c>
      <c r="AB83" s="59"/>
      <c r="AC83" s="55"/>
      <c r="AD83" s="55"/>
      <c r="AE83" s="55"/>
      <c r="AF83" s="55"/>
      <c r="AG83" s="55"/>
      <c r="AH83" s="55"/>
      <c r="AI83" s="55"/>
      <c r="AJ83" s="60"/>
      <c r="AK83" s="1"/>
      <c r="AL83" s="1"/>
      <c r="AM83" s="1"/>
    </row>
    <row r="84" spans="1:39" ht="14.4" x14ac:dyDescent="0.3">
      <c r="A84" s="1"/>
      <c r="B84" s="54" t="s">
        <v>92</v>
      </c>
      <c r="C84" s="55"/>
      <c r="D84" s="55"/>
      <c r="E84" s="55"/>
      <c r="F84" s="28"/>
      <c r="G84" s="120"/>
      <c r="H84" s="121"/>
      <c r="I84" s="121"/>
      <c r="J84" s="121"/>
      <c r="K84" s="121"/>
      <c r="L84" s="121"/>
      <c r="M84" s="121"/>
      <c r="N84" s="121"/>
      <c r="O84" s="121"/>
      <c r="P84" s="121"/>
      <c r="Q84" s="122"/>
      <c r="R84" s="56"/>
      <c r="S84" s="77"/>
      <c r="T84" s="55"/>
      <c r="U84" s="55"/>
      <c r="V84" s="55"/>
      <c r="W84" s="55"/>
      <c r="X84" s="55"/>
      <c r="Y84" s="55"/>
      <c r="Z84" s="28"/>
      <c r="AA84" s="58" t="s">
        <v>93</v>
      </c>
      <c r="AB84" s="59"/>
      <c r="AC84" s="55"/>
      <c r="AD84" s="55"/>
      <c r="AE84" s="55"/>
      <c r="AF84" s="55"/>
      <c r="AG84" s="55"/>
      <c r="AH84" s="55"/>
      <c r="AI84" s="55"/>
      <c r="AJ84" s="60"/>
      <c r="AK84" s="1"/>
      <c r="AL84" s="1"/>
      <c r="AM84" s="1"/>
    </row>
    <row r="85" spans="1:39" ht="14.4" x14ac:dyDescent="0.3">
      <c r="A85" s="1"/>
      <c r="B85" s="78" t="s">
        <v>94</v>
      </c>
      <c r="C85" s="79"/>
      <c r="D85" s="79"/>
      <c r="E85" s="79"/>
      <c r="F85" s="80"/>
      <c r="G85" s="135"/>
      <c r="H85" s="121"/>
      <c r="I85" s="121"/>
      <c r="J85" s="121"/>
      <c r="K85" s="121"/>
      <c r="L85" s="121"/>
      <c r="M85" s="121"/>
      <c r="N85" s="121"/>
      <c r="O85" s="121"/>
      <c r="P85" s="121"/>
      <c r="Q85" s="122"/>
      <c r="R85" s="56"/>
      <c r="S85" s="81" t="s">
        <v>95</v>
      </c>
      <c r="T85" s="55"/>
      <c r="U85" s="55"/>
      <c r="V85" s="55"/>
      <c r="W85" s="55"/>
      <c r="X85" s="55"/>
      <c r="Y85" s="55"/>
      <c r="Z85" s="28"/>
      <c r="AA85" s="58" t="s">
        <v>78</v>
      </c>
      <c r="AB85" s="59"/>
      <c r="AC85" s="55"/>
      <c r="AD85" s="55"/>
      <c r="AE85" s="55"/>
      <c r="AF85" s="55"/>
      <c r="AG85" s="55"/>
      <c r="AH85" s="55"/>
      <c r="AI85" s="55"/>
      <c r="AJ85" s="60"/>
      <c r="AK85" s="1"/>
      <c r="AL85" s="1"/>
      <c r="AM85" s="1"/>
    </row>
    <row r="86" spans="1:39" ht="14.4" x14ac:dyDescent="0.3">
      <c r="A86" s="1"/>
      <c r="B86" s="54" t="s">
        <v>96</v>
      </c>
      <c r="C86" s="55"/>
      <c r="D86" s="55"/>
      <c r="E86" s="55"/>
      <c r="F86" s="28"/>
      <c r="G86" s="120"/>
      <c r="H86" s="121"/>
      <c r="I86" s="121"/>
      <c r="J86" s="121"/>
      <c r="K86" s="121"/>
      <c r="L86" s="121"/>
      <c r="M86" s="121"/>
      <c r="N86" s="121"/>
      <c r="O86" s="121"/>
      <c r="P86" s="121"/>
      <c r="Q86" s="122"/>
      <c r="R86" s="56"/>
      <c r="S86" s="77"/>
      <c r="T86" s="55"/>
      <c r="U86" s="55"/>
      <c r="V86" s="55"/>
      <c r="W86" s="55"/>
      <c r="X86" s="55"/>
      <c r="Y86" s="55"/>
      <c r="Z86" s="28"/>
      <c r="AA86" s="58" t="s">
        <v>70</v>
      </c>
      <c r="AB86" s="59"/>
      <c r="AC86" s="55"/>
      <c r="AD86" s="55"/>
      <c r="AE86" s="55"/>
      <c r="AF86" s="55"/>
      <c r="AG86" s="55"/>
      <c r="AH86" s="55"/>
      <c r="AI86" s="55"/>
      <c r="AJ86" s="60"/>
      <c r="AK86" s="1"/>
      <c r="AL86" s="1"/>
      <c r="AM86" s="1"/>
    </row>
    <row r="87" spans="1:39" ht="14.4" x14ac:dyDescent="0.3">
      <c r="A87" s="1"/>
      <c r="B87" s="54" t="s">
        <v>97</v>
      </c>
      <c r="C87" s="55"/>
      <c r="D87" s="55"/>
      <c r="E87" s="55"/>
      <c r="F87" s="28"/>
      <c r="G87" s="120"/>
      <c r="H87" s="121"/>
      <c r="I87" s="121"/>
      <c r="J87" s="121"/>
      <c r="K87" s="121"/>
      <c r="L87" s="121"/>
      <c r="M87" s="121"/>
      <c r="N87" s="121"/>
      <c r="O87" s="121"/>
      <c r="P87" s="121"/>
      <c r="Q87" s="122"/>
      <c r="R87" s="56"/>
      <c r="S87" s="77"/>
      <c r="T87" s="55"/>
      <c r="U87" s="55"/>
      <c r="V87" s="55"/>
      <c r="W87" s="55"/>
      <c r="X87" s="55"/>
      <c r="Y87" s="55"/>
      <c r="Z87" s="28"/>
      <c r="AA87" s="58" t="s">
        <v>70</v>
      </c>
      <c r="AB87" s="59"/>
      <c r="AC87" s="55"/>
      <c r="AD87" s="55"/>
      <c r="AE87" s="55"/>
      <c r="AF87" s="55"/>
      <c r="AG87" s="55"/>
      <c r="AH87" s="55"/>
      <c r="AI87" s="55"/>
      <c r="AJ87" s="60"/>
      <c r="AK87" s="1"/>
      <c r="AL87" s="1"/>
      <c r="AM87" s="1"/>
    </row>
    <row r="88" spans="1:39" ht="14.4" x14ac:dyDescent="0.3">
      <c r="A88" s="1"/>
      <c r="B88" s="54" t="s">
        <v>98</v>
      </c>
      <c r="C88" s="55"/>
      <c r="D88" s="55"/>
      <c r="E88" s="55"/>
      <c r="F88" s="28"/>
      <c r="G88" s="120"/>
      <c r="H88" s="121"/>
      <c r="I88" s="121"/>
      <c r="J88" s="121"/>
      <c r="K88" s="121"/>
      <c r="L88" s="121"/>
      <c r="M88" s="121"/>
      <c r="N88" s="121"/>
      <c r="O88" s="121"/>
      <c r="P88" s="121"/>
      <c r="Q88" s="122"/>
      <c r="R88" s="56"/>
      <c r="S88" s="77"/>
      <c r="T88" s="55"/>
      <c r="U88" s="55"/>
      <c r="V88" s="55"/>
      <c r="W88" s="55"/>
      <c r="X88" s="55"/>
      <c r="Y88" s="55"/>
      <c r="Z88" s="28"/>
      <c r="AA88" s="58" t="s">
        <v>70</v>
      </c>
      <c r="AB88" s="59"/>
      <c r="AC88" s="55"/>
      <c r="AD88" s="55"/>
      <c r="AE88" s="55"/>
      <c r="AF88" s="55"/>
      <c r="AG88" s="55"/>
      <c r="AH88" s="55"/>
      <c r="AI88" s="55"/>
      <c r="AJ88" s="60"/>
      <c r="AK88" s="1"/>
      <c r="AL88" s="1"/>
      <c r="AM88" s="1"/>
    </row>
    <row r="89" spans="1:39" ht="14.4" x14ac:dyDescent="0.3">
      <c r="A89" s="1"/>
      <c r="B89" s="54" t="s">
        <v>99</v>
      </c>
      <c r="C89" s="55"/>
      <c r="D89" s="55"/>
      <c r="E89" s="55"/>
      <c r="F89" s="28"/>
      <c r="G89" s="120"/>
      <c r="H89" s="121"/>
      <c r="I89" s="121"/>
      <c r="J89" s="121"/>
      <c r="K89" s="121"/>
      <c r="L89" s="121"/>
      <c r="M89" s="121"/>
      <c r="N89" s="121"/>
      <c r="O89" s="121"/>
      <c r="P89" s="121"/>
      <c r="Q89" s="122"/>
      <c r="R89" s="56"/>
      <c r="S89" s="55"/>
      <c r="T89" s="1"/>
      <c r="U89" s="55"/>
      <c r="V89" s="55"/>
      <c r="W89" s="55"/>
      <c r="X89" s="55"/>
      <c r="Y89" s="55"/>
      <c r="Z89" s="28"/>
      <c r="AA89" s="58" t="s">
        <v>60</v>
      </c>
      <c r="AB89" s="59"/>
      <c r="AC89" s="55"/>
      <c r="AD89" s="55"/>
      <c r="AE89" s="55"/>
      <c r="AF89" s="55"/>
      <c r="AG89" s="55"/>
      <c r="AH89" s="55"/>
      <c r="AI89" s="55"/>
      <c r="AJ89" s="60"/>
      <c r="AK89" s="1"/>
      <c r="AL89" s="1"/>
      <c r="AM89" s="1"/>
    </row>
    <row r="90" spans="1:39" ht="14.4" x14ac:dyDescent="0.3">
      <c r="A90" s="1"/>
      <c r="B90" s="54" t="s">
        <v>100</v>
      </c>
      <c r="C90" s="55"/>
      <c r="D90" s="55"/>
      <c r="E90" s="55"/>
      <c r="F90" s="28"/>
      <c r="G90" s="120"/>
      <c r="H90" s="121"/>
      <c r="I90" s="121"/>
      <c r="J90" s="121"/>
      <c r="K90" s="121"/>
      <c r="L90" s="121"/>
      <c r="M90" s="121"/>
      <c r="N90" s="121"/>
      <c r="O90" s="121"/>
      <c r="P90" s="121"/>
      <c r="Q90" s="122"/>
      <c r="R90" s="56"/>
      <c r="S90" s="77"/>
      <c r="T90" s="55"/>
      <c r="U90" s="55"/>
      <c r="V90" s="55"/>
      <c r="W90" s="55"/>
      <c r="X90" s="55"/>
      <c r="Y90" s="55"/>
      <c r="Z90" s="28"/>
      <c r="AA90" s="58" t="s">
        <v>60</v>
      </c>
      <c r="AB90" s="59"/>
      <c r="AC90" s="55"/>
      <c r="AD90" s="55"/>
      <c r="AE90" s="55"/>
      <c r="AF90" s="55"/>
      <c r="AG90" s="55"/>
      <c r="AH90" s="55"/>
      <c r="AI90" s="55"/>
      <c r="AJ90" s="60"/>
      <c r="AK90" s="1"/>
      <c r="AL90" s="1"/>
      <c r="AM90" s="1"/>
    </row>
    <row r="91" spans="1:39" ht="14.4" x14ac:dyDescent="0.3">
      <c r="A91" s="1"/>
      <c r="B91" s="54" t="s">
        <v>101</v>
      </c>
      <c r="C91" s="55"/>
      <c r="D91" s="55"/>
      <c r="E91" s="55"/>
      <c r="F91" s="28"/>
      <c r="G91" s="120"/>
      <c r="H91" s="121"/>
      <c r="I91" s="121"/>
      <c r="J91" s="121"/>
      <c r="K91" s="121"/>
      <c r="L91" s="121"/>
      <c r="M91" s="121"/>
      <c r="N91" s="121"/>
      <c r="O91" s="121"/>
      <c r="P91" s="121"/>
      <c r="Q91" s="122"/>
      <c r="R91" s="56"/>
      <c r="S91" s="77"/>
      <c r="T91" s="55"/>
      <c r="U91" s="55"/>
      <c r="V91" s="55"/>
      <c r="W91" s="55"/>
      <c r="X91" s="55"/>
      <c r="Y91" s="55"/>
      <c r="Z91" s="28"/>
      <c r="AA91" s="58" t="s">
        <v>60</v>
      </c>
      <c r="AB91" s="59"/>
      <c r="AC91" s="55"/>
      <c r="AD91" s="55"/>
      <c r="AE91" s="55"/>
      <c r="AF91" s="55"/>
      <c r="AG91" s="55"/>
      <c r="AH91" s="55"/>
      <c r="AI91" s="55"/>
      <c r="AJ91" s="60"/>
      <c r="AK91" s="1"/>
      <c r="AL91" s="1"/>
      <c r="AM91" s="1"/>
    </row>
    <row r="92" spans="1:39" ht="14.4" x14ac:dyDescent="0.3">
      <c r="A92" s="1"/>
      <c r="B92" s="83" t="s">
        <v>102</v>
      </c>
      <c r="C92" s="55"/>
      <c r="D92" s="55"/>
      <c r="E92" s="55"/>
      <c r="F92" s="28"/>
      <c r="G92" s="120"/>
      <c r="H92" s="121"/>
      <c r="I92" s="121"/>
      <c r="J92" s="121"/>
      <c r="K92" s="121"/>
      <c r="L92" s="121"/>
      <c r="M92" s="121"/>
      <c r="N92" s="121"/>
      <c r="O92" s="121"/>
      <c r="P92" s="121"/>
      <c r="Q92" s="122"/>
      <c r="R92" s="56"/>
      <c r="S92" s="77"/>
      <c r="T92" s="55"/>
      <c r="U92" s="55"/>
      <c r="V92" s="55"/>
      <c r="W92" s="55"/>
      <c r="X92" s="55"/>
      <c r="Y92" s="55"/>
      <c r="Z92" s="28"/>
      <c r="AA92" s="58" t="s">
        <v>103</v>
      </c>
      <c r="AB92" s="59"/>
      <c r="AC92" s="55"/>
      <c r="AD92" s="55"/>
      <c r="AE92" s="55"/>
      <c r="AF92" s="55"/>
      <c r="AG92" s="55"/>
      <c r="AH92" s="55"/>
      <c r="AI92" s="55"/>
      <c r="AJ92" s="60"/>
      <c r="AK92" s="1"/>
      <c r="AL92" s="1"/>
      <c r="AM92" s="1"/>
    </row>
    <row r="93" spans="1:39" ht="14.4" x14ac:dyDescent="0.3">
      <c r="A93" s="1"/>
      <c r="B93" s="78" t="s">
        <v>104</v>
      </c>
      <c r="C93" s="79"/>
      <c r="D93" s="79"/>
      <c r="E93" s="79"/>
      <c r="F93" s="80"/>
      <c r="G93" s="128"/>
      <c r="H93" s="121"/>
      <c r="I93" s="121"/>
      <c r="J93" s="121"/>
      <c r="K93" s="121"/>
      <c r="L93" s="121"/>
      <c r="M93" s="121"/>
      <c r="N93" s="121"/>
      <c r="O93" s="121"/>
      <c r="P93" s="121"/>
      <c r="Q93" s="122"/>
      <c r="R93" s="56"/>
      <c r="S93" s="84" t="str">
        <f>"07/01/2011"</f>
        <v>07/01/2011</v>
      </c>
      <c r="T93" s="55"/>
      <c r="U93" s="55"/>
      <c r="V93" s="55"/>
      <c r="W93" s="55"/>
      <c r="X93" s="55"/>
      <c r="Y93" s="55"/>
      <c r="Z93" s="28"/>
      <c r="AA93" s="58" t="s">
        <v>105</v>
      </c>
      <c r="AB93" s="59"/>
      <c r="AC93" s="55"/>
      <c r="AD93" s="55"/>
      <c r="AE93" s="55"/>
      <c r="AF93" s="55"/>
      <c r="AG93" s="55"/>
      <c r="AH93" s="55"/>
      <c r="AI93" s="55"/>
      <c r="AJ93" s="60"/>
      <c r="AK93" s="1"/>
      <c r="AL93" s="1"/>
      <c r="AM93" s="1"/>
    </row>
    <row r="94" spans="1:39" ht="14.4" x14ac:dyDescent="0.3">
      <c r="A94" s="1"/>
      <c r="B94" s="54" t="s">
        <v>106</v>
      </c>
      <c r="C94" s="55"/>
      <c r="D94" s="55"/>
      <c r="E94" s="55"/>
      <c r="F94" s="28"/>
      <c r="G94" s="120"/>
      <c r="H94" s="121"/>
      <c r="I94" s="121"/>
      <c r="J94" s="121"/>
      <c r="K94" s="121"/>
      <c r="L94" s="121"/>
      <c r="M94" s="121"/>
      <c r="N94" s="121"/>
      <c r="O94" s="121"/>
      <c r="P94" s="121"/>
      <c r="Q94" s="122"/>
      <c r="R94" s="56"/>
      <c r="S94" s="77"/>
      <c r="T94" s="55"/>
      <c r="U94" s="55"/>
      <c r="V94" s="55"/>
      <c r="W94" s="55"/>
      <c r="X94" s="55"/>
      <c r="Y94" s="55"/>
      <c r="Z94" s="28"/>
      <c r="AA94" s="58" t="s">
        <v>60</v>
      </c>
      <c r="AB94" s="58"/>
      <c r="AC94" s="55"/>
      <c r="AD94" s="55"/>
      <c r="AE94" s="55"/>
      <c r="AF94" s="55"/>
      <c r="AG94" s="55"/>
      <c r="AH94" s="55"/>
      <c r="AI94" s="55"/>
      <c r="AJ94" s="60"/>
      <c r="AK94" s="1"/>
      <c r="AL94" s="1"/>
      <c r="AM94" s="1"/>
    </row>
    <row r="95" spans="1:39" ht="14.4" x14ac:dyDescent="0.3">
      <c r="A95" s="1"/>
      <c r="B95" s="54" t="s">
        <v>107</v>
      </c>
      <c r="C95" s="55"/>
      <c r="D95" s="55"/>
      <c r="E95" s="55"/>
      <c r="F95" s="28"/>
      <c r="G95" s="120"/>
      <c r="H95" s="121"/>
      <c r="I95" s="121"/>
      <c r="J95" s="121"/>
      <c r="K95" s="121"/>
      <c r="L95" s="121"/>
      <c r="M95" s="121"/>
      <c r="N95" s="121"/>
      <c r="O95" s="121"/>
      <c r="P95" s="121"/>
      <c r="Q95" s="122"/>
      <c r="R95" s="56"/>
      <c r="S95" s="77"/>
      <c r="T95" s="55"/>
      <c r="U95" s="55"/>
      <c r="V95" s="55"/>
      <c r="W95" s="55"/>
      <c r="X95" s="55"/>
      <c r="Y95" s="55"/>
      <c r="Z95" s="28"/>
      <c r="AA95" s="58" t="s">
        <v>60</v>
      </c>
      <c r="AB95" s="58"/>
      <c r="AC95" s="55"/>
      <c r="AD95" s="55"/>
      <c r="AE95" s="55"/>
      <c r="AF95" s="55"/>
      <c r="AG95" s="55"/>
      <c r="AH95" s="55"/>
      <c r="AI95" s="55"/>
      <c r="AJ95" s="60"/>
      <c r="AK95" s="1"/>
      <c r="AL95" s="1"/>
      <c r="AM95" s="1"/>
    </row>
    <row r="96" spans="1:39" ht="14.4" x14ac:dyDescent="0.3">
      <c r="A96" s="1"/>
      <c r="B96" s="54" t="s">
        <v>108</v>
      </c>
      <c r="C96" s="55"/>
      <c r="D96" s="55"/>
      <c r="E96" s="55"/>
      <c r="F96" s="28"/>
      <c r="G96" s="120" t="s">
        <v>109</v>
      </c>
      <c r="H96" s="121"/>
      <c r="I96" s="121"/>
      <c r="J96" s="121"/>
      <c r="K96" s="121"/>
      <c r="L96" s="121"/>
      <c r="M96" s="121"/>
      <c r="N96" s="121"/>
      <c r="O96" s="121"/>
      <c r="P96" s="121"/>
      <c r="Q96" s="122"/>
      <c r="R96" s="56"/>
      <c r="S96" s="77"/>
      <c r="T96" s="55"/>
      <c r="U96" s="55"/>
      <c r="V96" s="55"/>
      <c r="W96" s="55"/>
      <c r="X96" s="55"/>
      <c r="Y96" s="55"/>
      <c r="Z96" s="28"/>
      <c r="AA96" s="58" t="s">
        <v>49</v>
      </c>
      <c r="AB96" s="58"/>
      <c r="AC96" s="55"/>
      <c r="AD96" s="55"/>
      <c r="AE96" s="55"/>
      <c r="AF96" s="55"/>
      <c r="AG96" s="55"/>
      <c r="AH96" s="55"/>
      <c r="AI96" s="55"/>
      <c r="AJ96" s="60"/>
      <c r="AK96" s="1"/>
      <c r="AL96" s="1"/>
      <c r="AM96" s="1"/>
    </row>
    <row r="97" spans="1:39" ht="14.4" x14ac:dyDescent="0.3">
      <c r="A97" s="1"/>
      <c r="B97" s="54" t="s">
        <v>110</v>
      </c>
      <c r="C97" s="55"/>
      <c r="D97" s="55"/>
      <c r="E97" s="55"/>
      <c r="F97" s="28"/>
      <c r="G97" s="120" t="s">
        <v>111</v>
      </c>
      <c r="H97" s="121"/>
      <c r="I97" s="121"/>
      <c r="J97" s="121"/>
      <c r="K97" s="121"/>
      <c r="L97" s="121"/>
      <c r="M97" s="121"/>
      <c r="N97" s="121"/>
      <c r="O97" s="121"/>
      <c r="P97" s="121"/>
      <c r="Q97" s="122"/>
      <c r="R97" s="56"/>
      <c r="S97" s="77"/>
      <c r="T97" s="55"/>
      <c r="U97" s="55"/>
      <c r="V97" s="55"/>
      <c r="W97" s="55"/>
      <c r="X97" s="55"/>
      <c r="Y97" s="55"/>
      <c r="Z97" s="28"/>
      <c r="AA97" s="58" t="s">
        <v>49</v>
      </c>
      <c r="AB97" s="58"/>
      <c r="AC97" s="55"/>
      <c r="AD97" s="55"/>
      <c r="AE97" s="55"/>
      <c r="AF97" s="55"/>
      <c r="AG97" s="55"/>
      <c r="AH97" s="55"/>
      <c r="AI97" s="55"/>
      <c r="AJ97" s="60"/>
      <c r="AK97" s="1"/>
      <c r="AL97" s="1"/>
      <c r="AM97" s="1"/>
    </row>
    <row r="98" spans="1:39" ht="14.4" x14ac:dyDescent="0.3">
      <c r="A98" s="1"/>
      <c r="B98" s="85" t="s">
        <v>112</v>
      </c>
      <c r="C98" s="66"/>
      <c r="D98" s="66"/>
      <c r="E98" s="66"/>
      <c r="F98" s="86"/>
      <c r="G98" s="130"/>
      <c r="H98" s="131"/>
      <c r="I98" s="131"/>
      <c r="J98" s="131"/>
      <c r="K98" s="131"/>
      <c r="L98" s="131"/>
      <c r="M98" s="131"/>
      <c r="N98" s="131"/>
      <c r="O98" s="131"/>
      <c r="P98" s="131"/>
      <c r="Q98" s="132"/>
      <c r="R98" s="64"/>
      <c r="S98" s="87"/>
      <c r="T98" s="66"/>
      <c r="U98" s="66"/>
      <c r="V98" s="66"/>
      <c r="W98" s="66"/>
      <c r="X98" s="66"/>
      <c r="Y98" s="66"/>
      <c r="Z98" s="86"/>
      <c r="AA98" s="65" t="s">
        <v>70</v>
      </c>
      <c r="AB98" s="65"/>
      <c r="AC98" s="66"/>
      <c r="AD98" s="66"/>
      <c r="AE98" s="66"/>
      <c r="AF98" s="66"/>
      <c r="AG98" s="66"/>
      <c r="AH98" s="66"/>
      <c r="AI98" s="66"/>
      <c r="AJ98" s="67"/>
      <c r="AK98" s="1"/>
      <c r="AL98" s="1"/>
      <c r="AM98" s="1"/>
    </row>
    <row r="99" spans="1:39" ht="15.75" customHeight="1" x14ac:dyDescent="0.25">
      <c r="A99" s="1"/>
      <c r="B99" s="88" t="s">
        <v>42</v>
      </c>
      <c r="C99" s="16"/>
      <c r="D99" s="16"/>
      <c r="E99" s="16"/>
      <c r="F99" s="16"/>
      <c r="G99" s="16"/>
      <c r="H99" s="16"/>
      <c r="I99" s="16"/>
      <c r="J99" s="16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16"/>
      <c r="X99" s="89" t="s">
        <v>28</v>
      </c>
      <c r="Y99" s="16"/>
      <c r="Z99" s="33"/>
      <c r="AA99" s="33"/>
      <c r="AB99" s="33"/>
      <c r="AC99" s="33"/>
      <c r="AD99" s="33"/>
      <c r="AE99" s="33"/>
      <c r="AF99" s="33"/>
      <c r="AG99" s="33"/>
      <c r="AH99" s="16"/>
      <c r="AI99" s="16"/>
      <c r="AJ99" s="17"/>
      <c r="AK99" s="1"/>
      <c r="AL99" s="1"/>
      <c r="AM99" s="1"/>
    </row>
    <row r="100" spans="1:39" ht="15.75" customHeight="1" x14ac:dyDescent="0.25">
      <c r="A100" s="1"/>
      <c r="B100" s="46" t="s">
        <v>113</v>
      </c>
      <c r="C100" s="2"/>
      <c r="D100" s="2"/>
      <c r="E100" s="2"/>
      <c r="F100" s="2"/>
      <c r="G100" s="2"/>
      <c r="H100" s="2"/>
      <c r="I100" s="2"/>
      <c r="J100" s="2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16"/>
      <c r="X100" s="89" t="s">
        <v>28</v>
      </c>
      <c r="Y100" s="16"/>
      <c r="Z100" s="33"/>
      <c r="AA100" s="33"/>
      <c r="AB100" s="33"/>
      <c r="AC100" s="33"/>
      <c r="AD100" s="33"/>
      <c r="AE100" s="33"/>
      <c r="AF100" s="33"/>
      <c r="AG100" s="33"/>
      <c r="AH100" s="1"/>
      <c r="AI100" s="1"/>
      <c r="AJ100" s="19"/>
      <c r="AK100" s="1"/>
      <c r="AL100" s="1"/>
      <c r="AM100" s="1"/>
    </row>
    <row r="101" spans="1:39" ht="4.5" customHeight="1" x14ac:dyDescent="0.25">
      <c r="A101" s="1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9"/>
      <c r="Y101" s="48"/>
      <c r="Z101" s="48"/>
      <c r="AA101" s="48"/>
      <c r="AB101" s="48"/>
      <c r="AC101" s="48"/>
      <c r="AD101" s="48"/>
      <c r="AE101" s="48"/>
      <c r="AF101" s="50"/>
      <c r="AG101" s="50"/>
      <c r="AH101" s="50"/>
      <c r="AI101" s="50"/>
      <c r="AJ101" s="51"/>
      <c r="AK101" s="1"/>
      <c r="AL101" s="1"/>
      <c r="AM101" s="1"/>
    </row>
    <row r="102" spans="1:39" ht="21" x14ac:dyDescent="0.4">
      <c r="A102" s="4"/>
      <c r="B102" s="152" t="s">
        <v>0</v>
      </c>
      <c r="C102" s="152"/>
      <c r="D102" s="152"/>
      <c r="E102" s="152"/>
      <c r="F102" s="152"/>
      <c r="G102" s="152"/>
      <c r="H102" s="153"/>
      <c r="I102" s="152"/>
      <c r="J102" s="152"/>
      <c r="K102" s="151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"/>
      <c r="AL102" s="1"/>
      <c r="AM102" s="1"/>
    </row>
    <row r="103" spans="1:39" ht="13.8" x14ac:dyDescent="0.25">
      <c r="A103" s="8"/>
      <c r="B103" s="155" t="s">
        <v>114</v>
      </c>
      <c r="C103" s="155"/>
      <c r="D103" s="155"/>
      <c r="E103" s="155"/>
      <c r="F103" s="155"/>
      <c r="G103" s="155"/>
      <c r="H103" s="154"/>
      <c r="I103" s="155"/>
      <c r="J103" s="155"/>
      <c r="K103" s="155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54"/>
      <c r="AI103" s="154"/>
      <c r="AJ103" s="154"/>
      <c r="AK103" s="1"/>
      <c r="AL103" s="1"/>
      <c r="AM103" s="1"/>
    </row>
    <row r="104" spans="1:39" ht="13.8" x14ac:dyDescent="0.25">
      <c r="A104" s="8"/>
      <c r="B104" s="156" t="s">
        <v>115</v>
      </c>
      <c r="C104" s="155"/>
      <c r="D104" s="155"/>
      <c r="E104" s="155"/>
      <c r="F104" s="155"/>
      <c r="G104" s="155"/>
      <c r="H104" s="154"/>
      <c r="I104" s="155"/>
      <c r="J104" s="155"/>
      <c r="K104" s="156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4"/>
      <c r="AH104" s="154"/>
      <c r="AI104" s="154"/>
      <c r="AJ104" s="154"/>
      <c r="AK104" s="1"/>
      <c r="AL104" s="1"/>
      <c r="AM104" s="1"/>
    </row>
    <row r="105" spans="1:39" ht="13.8" x14ac:dyDescent="0.25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1"/>
      <c r="N105" s="10" t="str">
        <f t="shared" ref="N105:Q105" si="2">N4</f>
        <v>U</v>
      </c>
      <c r="O105" s="10" t="str">
        <f t="shared" si="2"/>
        <v>M</v>
      </c>
      <c r="P105" s="10" t="str">
        <f t="shared" si="2"/>
        <v>S</v>
      </c>
      <c r="Q105" s="10">
        <f t="shared" si="2"/>
        <v>0</v>
      </c>
      <c r="R105" s="10" t="str">
        <f>IF(R4&gt;0,R4,"")</f>
        <v/>
      </c>
      <c r="S105" s="1"/>
      <c r="T105" s="1"/>
      <c r="U105" s="1"/>
      <c r="V105" s="12" t="str">
        <f t="shared" ref="V105:Z105" si="3">V4</f>
        <v/>
      </c>
      <c r="W105" s="12">
        <f t="shared" si="3"/>
        <v>0</v>
      </c>
      <c r="X105" s="12">
        <f t="shared" si="3"/>
        <v>0</v>
      </c>
      <c r="Y105" s="12">
        <f t="shared" si="3"/>
        <v>0</v>
      </c>
      <c r="Z105" s="12">
        <f t="shared" si="3"/>
        <v>0</v>
      </c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1"/>
      <c r="AL105" s="1"/>
      <c r="AM105" s="1"/>
    </row>
    <row r="106" spans="1:39" ht="13.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3" t="s">
        <v>5</v>
      </c>
      <c r="Q106" s="1"/>
      <c r="R106" s="1"/>
      <c r="S106" s="1"/>
      <c r="T106" s="1"/>
      <c r="U106" s="1"/>
      <c r="V106" s="2" t="s">
        <v>6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3.8" x14ac:dyDescent="0.25">
      <c r="A107" s="1"/>
      <c r="B107" s="52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7"/>
      <c r="AK107" s="1"/>
      <c r="AL107" s="1"/>
      <c r="AM107" s="1"/>
    </row>
    <row r="108" spans="1:39" ht="13.8" x14ac:dyDescent="0.25">
      <c r="A108" s="1"/>
      <c r="B108" s="20"/>
      <c r="C108" s="53" t="s">
        <v>46</v>
      </c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1"/>
      <c r="W108" s="1"/>
      <c r="X108" s="1"/>
      <c r="Y108" s="1"/>
      <c r="Z108" s="1"/>
      <c r="AA108" s="1" t="s">
        <v>47</v>
      </c>
      <c r="AB108" s="1"/>
      <c r="AC108" s="1"/>
      <c r="AD108" s="1"/>
      <c r="AE108" s="1"/>
      <c r="AF108" s="1"/>
      <c r="AG108" s="1"/>
      <c r="AH108" s="1"/>
      <c r="AI108" s="1"/>
      <c r="AJ108" s="19"/>
      <c r="AK108" s="1"/>
      <c r="AL108" s="1"/>
      <c r="AM108" s="1"/>
    </row>
    <row r="109" spans="1:39" ht="13.8" customHeight="1" x14ac:dyDescent="0.3">
      <c r="A109" s="1"/>
      <c r="B109" s="54" t="s">
        <v>48</v>
      </c>
      <c r="C109" s="55"/>
      <c r="D109" s="55"/>
      <c r="E109" s="55"/>
      <c r="F109" s="28"/>
      <c r="G109" s="133" t="str">
        <f>IF(U38="","",U38)</f>
        <v/>
      </c>
      <c r="H109" s="121"/>
      <c r="I109" s="121"/>
      <c r="J109" s="121"/>
      <c r="K109" s="121"/>
      <c r="L109" s="121"/>
      <c r="M109" s="121"/>
      <c r="N109" s="121"/>
      <c r="O109" s="121"/>
      <c r="P109" s="121"/>
      <c r="Q109" s="122"/>
      <c r="R109" s="56"/>
      <c r="S109" s="57"/>
      <c r="T109" s="55"/>
      <c r="U109" s="55"/>
      <c r="V109" s="55"/>
      <c r="W109" s="55"/>
      <c r="X109" s="55"/>
      <c r="Y109" s="55"/>
      <c r="Z109" s="28"/>
      <c r="AA109" s="58" t="s">
        <v>49</v>
      </c>
      <c r="AB109" s="59"/>
      <c r="AC109" s="55"/>
      <c r="AD109" s="55"/>
      <c r="AE109" s="55"/>
      <c r="AF109" s="55"/>
      <c r="AG109" s="55"/>
      <c r="AH109" s="55"/>
      <c r="AI109" s="55"/>
      <c r="AJ109" s="60"/>
      <c r="AK109" s="1"/>
      <c r="AL109" s="1"/>
      <c r="AM109" s="1"/>
    </row>
    <row r="110" spans="1:39" ht="13.8" customHeight="1" x14ac:dyDescent="0.3">
      <c r="A110" s="1"/>
      <c r="B110" s="85" t="s">
        <v>50</v>
      </c>
      <c r="C110" s="66"/>
      <c r="D110" s="66"/>
      <c r="E110" s="66"/>
      <c r="F110" s="86"/>
      <c r="G110" s="130" t="str">
        <f>IF(G109&lt;&gt;"",G59,"")</f>
        <v/>
      </c>
      <c r="H110" s="131"/>
      <c r="I110" s="131"/>
      <c r="J110" s="131"/>
      <c r="K110" s="131"/>
      <c r="L110" s="131"/>
      <c r="M110" s="131"/>
      <c r="N110" s="131"/>
      <c r="O110" s="131"/>
      <c r="P110" s="131"/>
      <c r="Q110" s="132"/>
      <c r="R110" s="64"/>
      <c r="S110" s="90"/>
      <c r="T110" s="66"/>
      <c r="U110" s="66"/>
      <c r="V110" s="66"/>
      <c r="W110" s="66"/>
      <c r="X110" s="66"/>
      <c r="Y110" s="66"/>
      <c r="Z110" s="150"/>
      <c r="AA110" s="65" t="s">
        <v>49</v>
      </c>
      <c r="AB110" s="34"/>
      <c r="AC110" s="66"/>
      <c r="AD110" s="66"/>
      <c r="AE110" s="66"/>
      <c r="AF110" s="66"/>
      <c r="AG110" s="66"/>
      <c r="AH110" s="66"/>
      <c r="AI110" s="66"/>
      <c r="AJ110" s="67"/>
      <c r="AK110" s="1"/>
      <c r="AL110" s="1"/>
      <c r="AM110" s="1"/>
    </row>
    <row r="111" spans="1:39" ht="13.8" customHeight="1" x14ac:dyDescent="0.3">
      <c r="A111" s="1"/>
      <c r="B111" s="85" t="s">
        <v>54</v>
      </c>
      <c r="C111" s="66"/>
      <c r="D111" s="66"/>
      <c r="E111" s="66"/>
      <c r="F111" s="86"/>
      <c r="G111" s="130" t="str">
        <f>IF(G109&lt;&gt;"",G61,"")</f>
        <v/>
      </c>
      <c r="H111" s="131"/>
      <c r="I111" s="131"/>
      <c r="J111" s="131"/>
      <c r="K111" s="131"/>
      <c r="L111" s="131"/>
      <c r="M111" s="131"/>
      <c r="N111" s="131"/>
      <c r="O111" s="131"/>
      <c r="P111" s="131"/>
      <c r="Q111" s="132"/>
      <c r="R111" s="64"/>
      <c r="S111" s="90"/>
      <c r="T111" s="66"/>
      <c r="U111" s="66"/>
      <c r="V111" s="66"/>
      <c r="W111" s="66"/>
      <c r="X111" s="66"/>
      <c r="Y111" s="66"/>
      <c r="Z111" s="150"/>
      <c r="AA111" s="65" t="s">
        <v>49</v>
      </c>
      <c r="AB111" s="34"/>
      <c r="AC111" s="66"/>
      <c r="AD111" s="66"/>
      <c r="AE111" s="66"/>
      <c r="AF111" s="66"/>
      <c r="AG111" s="66"/>
      <c r="AH111" s="66"/>
      <c r="AI111" s="66"/>
      <c r="AJ111" s="67"/>
      <c r="AK111" s="1"/>
      <c r="AL111" s="1"/>
      <c r="AM111" s="1"/>
    </row>
    <row r="112" spans="1:39" ht="13.8" customHeight="1" x14ac:dyDescent="0.3">
      <c r="A112" s="1"/>
      <c r="B112" s="54" t="s">
        <v>58</v>
      </c>
      <c r="C112" s="55"/>
      <c r="D112" s="55"/>
      <c r="E112" s="55"/>
      <c r="F112" s="28"/>
      <c r="G112" s="134" t="str">
        <f>IF(G109&lt;&gt;"",G117&amp;":"&amp;G131&amp;":"&amp;H38,"")</f>
        <v/>
      </c>
      <c r="H112" s="121"/>
      <c r="I112" s="121"/>
      <c r="J112" s="121"/>
      <c r="K112" s="121"/>
      <c r="L112" s="121"/>
      <c r="M112" s="121"/>
      <c r="N112" s="121"/>
      <c r="O112" s="121"/>
      <c r="P112" s="121"/>
      <c r="Q112" s="122"/>
      <c r="R112" s="56"/>
      <c r="S112" s="75"/>
      <c r="T112" s="55"/>
      <c r="U112" s="55"/>
      <c r="V112" s="55"/>
      <c r="W112" s="55"/>
      <c r="X112" s="55"/>
      <c r="Y112" s="55"/>
      <c r="Z112" s="28"/>
      <c r="AA112" s="58" t="s">
        <v>49</v>
      </c>
      <c r="AB112" s="59"/>
      <c r="AC112" s="55"/>
      <c r="AD112" s="55"/>
      <c r="AE112" s="55"/>
      <c r="AF112" s="55"/>
      <c r="AG112" s="55"/>
      <c r="AH112" s="55"/>
      <c r="AI112" s="55"/>
      <c r="AJ112" s="60"/>
      <c r="AK112" s="1"/>
      <c r="AL112" s="1"/>
      <c r="AM112" s="1"/>
    </row>
    <row r="113" spans="1:39" ht="13.8" customHeight="1" x14ac:dyDescent="0.3">
      <c r="A113" s="1"/>
      <c r="B113" s="54" t="s">
        <v>59</v>
      </c>
      <c r="C113" s="55"/>
      <c r="D113" s="55"/>
      <c r="E113" s="55"/>
      <c r="F113" s="28"/>
      <c r="G113" s="120"/>
      <c r="H113" s="121"/>
      <c r="I113" s="121"/>
      <c r="J113" s="121"/>
      <c r="K113" s="121"/>
      <c r="L113" s="121"/>
      <c r="M113" s="121"/>
      <c r="N113" s="121"/>
      <c r="O113" s="121"/>
      <c r="P113" s="121"/>
      <c r="Q113" s="122"/>
      <c r="R113" s="56"/>
      <c r="S113" s="75"/>
      <c r="T113" s="55"/>
      <c r="U113" s="55"/>
      <c r="V113" s="55"/>
      <c r="W113" s="55"/>
      <c r="X113" s="55"/>
      <c r="Y113" s="55"/>
      <c r="Z113" s="28"/>
      <c r="AA113" s="58" t="s">
        <v>60</v>
      </c>
      <c r="AB113" s="59"/>
      <c r="AC113" s="55"/>
      <c r="AD113" s="55"/>
      <c r="AE113" s="55"/>
      <c r="AF113" s="55"/>
      <c r="AG113" s="55"/>
      <c r="AH113" s="55"/>
      <c r="AI113" s="55"/>
      <c r="AJ113" s="60"/>
      <c r="AK113" s="1"/>
      <c r="AL113" s="1"/>
      <c r="AM113" s="1"/>
    </row>
    <row r="114" spans="1:39" ht="13.8" customHeight="1" x14ac:dyDescent="0.3">
      <c r="A114" s="1"/>
      <c r="B114" s="54" t="s">
        <v>61</v>
      </c>
      <c r="C114" s="55"/>
      <c r="D114" s="55"/>
      <c r="E114" s="55"/>
      <c r="F114" s="28"/>
      <c r="G114" s="120"/>
      <c r="H114" s="121"/>
      <c r="I114" s="121"/>
      <c r="J114" s="121"/>
      <c r="K114" s="121"/>
      <c r="L114" s="121"/>
      <c r="M114" s="121"/>
      <c r="N114" s="121"/>
      <c r="O114" s="121"/>
      <c r="P114" s="121"/>
      <c r="Q114" s="122"/>
      <c r="R114" s="56"/>
      <c r="S114" s="75"/>
      <c r="T114" s="55"/>
      <c r="U114" s="55"/>
      <c r="V114" s="55"/>
      <c r="W114" s="55"/>
      <c r="X114" s="55"/>
      <c r="Y114" s="55"/>
      <c r="Z114" s="28"/>
      <c r="AA114" s="58" t="s">
        <v>60</v>
      </c>
      <c r="AB114" s="59"/>
      <c r="AC114" s="55"/>
      <c r="AD114" s="55"/>
      <c r="AE114" s="55"/>
      <c r="AF114" s="55"/>
      <c r="AG114" s="55"/>
      <c r="AH114" s="55"/>
      <c r="AI114" s="55"/>
      <c r="AJ114" s="60"/>
      <c r="AK114" s="1"/>
      <c r="AL114" s="1"/>
      <c r="AM114" s="1"/>
    </row>
    <row r="115" spans="1:39" ht="13.8" customHeight="1" x14ac:dyDescent="0.3">
      <c r="A115" s="1"/>
      <c r="B115" s="54" t="s">
        <v>62</v>
      </c>
      <c r="C115" s="55"/>
      <c r="D115" s="55"/>
      <c r="E115" s="55"/>
      <c r="F115" s="28"/>
      <c r="G115" s="120" t="str">
        <f>IF(G109&lt;&gt;"","UMS","")</f>
        <v/>
      </c>
      <c r="H115" s="121"/>
      <c r="I115" s="121"/>
      <c r="J115" s="121"/>
      <c r="K115" s="121"/>
      <c r="L115" s="121"/>
      <c r="M115" s="121"/>
      <c r="N115" s="121"/>
      <c r="O115" s="121"/>
      <c r="P115" s="121"/>
      <c r="Q115" s="122"/>
      <c r="R115" s="56"/>
      <c r="S115" s="75"/>
      <c r="T115" s="55"/>
      <c r="U115" s="55"/>
      <c r="V115" s="55"/>
      <c r="W115" s="55"/>
      <c r="X115" s="55"/>
      <c r="Y115" s="55"/>
      <c r="Z115" s="28"/>
      <c r="AA115" s="58" t="s">
        <v>49</v>
      </c>
      <c r="AB115" s="59"/>
      <c r="AC115" s="55"/>
      <c r="AD115" s="55"/>
      <c r="AE115" s="55"/>
      <c r="AF115" s="55"/>
      <c r="AG115" s="55"/>
      <c r="AH115" s="55"/>
      <c r="AI115" s="55"/>
      <c r="AJ115" s="60"/>
      <c r="AK115" s="1"/>
      <c r="AL115" s="1"/>
      <c r="AM115" s="1"/>
    </row>
    <row r="116" spans="1:39" ht="13.8" customHeight="1" x14ac:dyDescent="0.3">
      <c r="A116" s="1"/>
      <c r="B116" s="54" t="s">
        <v>66</v>
      </c>
      <c r="C116" s="55"/>
      <c r="D116" s="55"/>
      <c r="E116" s="55"/>
      <c r="F116" s="28"/>
      <c r="G116" s="120" t="str">
        <f>IF(G109&lt;&gt;"",VLOOKUP(V4,AcctSchool!A3:C10,2,FALSE),"")</f>
        <v/>
      </c>
      <c r="H116" s="121"/>
      <c r="I116" s="121"/>
      <c r="J116" s="121"/>
      <c r="K116" s="121"/>
      <c r="L116" s="121"/>
      <c r="M116" s="121"/>
      <c r="N116" s="121"/>
      <c r="O116" s="121"/>
      <c r="P116" s="121"/>
      <c r="Q116" s="122"/>
      <c r="R116" s="56"/>
      <c r="S116" s="75"/>
      <c r="T116" s="55"/>
      <c r="U116" s="55"/>
      <c r="V116" s="55"/>
      <c r="W116" s="55"/>
      <c r="X116" s="55"/>
      <c r="Y116" s="55"/>
      <c r="Z116" s="28"/>
      <c r="AA116" s="58" t="s">
        <v>49</v>
      </c>
      <c r="AB116" s="59"/>
      <c r="AC116" s="55"/>
      <c r="AD116" s="55"/>
      <c r="AE116" s="55"/>
      <c r="AF116" s="55"/>
      <c r="AG116" s="55"/>
      <c r="AH116" s="55"/>
      <c r="AI116" s="55"/>
      <c r="AJ116" s="60"/>
      <c r="AK116" s="1"/>
      <c r="AL116" s="1"/>
      <c r="AM116" s="1"/>
    </row>
    <row r="117" spans="1:39" ht="13.8" customHeight="1" x14ac:dyDescent="0.3">
      <c r="A117" s="1"/>
      <c r="B117" s="54" t="s">
        <v>67</v>
      </c>
      <c r="C117" s="55"/>
      <c r="D117" s="55"/>
      <c r="E117" s="55"/>
      <c r="F117" s="28"/>
      <c r="G117" s="126" t="b">
        <f>IF(G109&lt;&gt;"",IF(OR($S$28=21,$S$28="11",$S$28=31,$S$28=51),$K$28&amp;$L$28&amp;$M$28&amp;$N$28&amp;$O$28&amp;$P$28&amp;$Q$28,IF(OR($S$29=21,$S$29=11,$S$29=31,$S$29=51),$K$29&amp;$L$29&amp;$M$29&amp;$N$29&amp;$O$29&amp;$P$29&amp;$Q$29,"")))</f>
        <v>0</v>
      </c>
      <c r="H117" s="121"/>
      <c r="I117" s="121"/>
      <c r="J117" s="121"/>
      <c r="K117" s="121"/>
      <c r="L117" s="121"/>
      <c r="M117" s="121"/>
      <c r="N117" s="121"/>
      <c r="O117" s="121"/>
      <c r="P117" s="121"/>
      <c r="Q117" s="122"/>
      <c r="R117" s="56"/>
      <c r="S117" s="77"/>
      <c r="T117" s="55"/>
      <c r="U117" s="55"/>
      <c r="V117" s="55"/>
      <c r="W117" s="55"/>
      <c r="X117" s="55"/>
      <c r="Y117" s="55"/>
      <c r="Z117" s="28"/>
      <c r="AA117" s="58" t="s">
        <v>49</v>
      </c>
      <c r="AB117" s="59"/>
      <c r="AC117" s="55"/>
      <c r="AD117" s="55"/>
      <c r="AE117" s="55"/>
      <c r="AF117" s="55"/>
      <c r="AG117" s="55"/>
      <c r="AH117" s="55"/>
      <c r="AI117" s="55"/>
      <c r="AJ117" s="60"/>
      <c r="AK117" s="1"/>
      <c r="AL117" s="1"/>
      <c r="AM117" s="1"/>
    </row>
    <row r="118" spans="1:39" ht="13.8" customHeight="1" x14ac:dyDescent="0.3">
      <c r="A118" s="1"/>
      <c r="B118" s="54" t="s">
        <v>68</v>
      </c>
      <c r="C118" s="55"/>
      <c r="D118" s="55"/>
      <c r="E118" s="55"/>
      <c r="F118" s="28"/>
      <c r="G118" s="120" t="str">
        <f>IF(G109&lt;&gt;"",VLOOKUP(V4,Campus!A3:C10,2,FALSE),"")</f>
        <v/>
      </c>
      <c r="H118" s="121"/>
      <c r="I118" s="121"/>
      <c r="J118" s="121"/>
      <c r="K118" s="121"/>
      <c r="L118" s="121"/>
      <c r="M118" s="121"/>
      <c r="N118" s="121"/>
      <c r="O118" s="121"/>
      <c r="P118" s="121"/>
      <c r="Q118" s="122"/>
      <c r="R118" s="56"/>
      <c r="S118" s="77"/>
      <c r="T118" s="55"/>
      <c r="U118" s="55"/>
      <c r="V118" s="55"/>
      <c r="W118" s="55"/>
      <c r="X118" s="55"/>
      <c r="Y118" s="55"/>
      <c r="Z118" s="28"/>
      <c r="AA118" s="58" t="s">
        <v>49</v>
      </c>
      <c r="AB118" s="59"/>
      <c r="AC118" s="55"/>
      <c r="AD118" s="55"/>
      <c r="AE118" s="55"/>
      <c r="AF118" s="55"/>
      <c r="AG118" s="55"/>
      <c r="AH118" s="55"/>
      <c r="AI118" s="55"/>
      <c r="AJ118" s="60"/>
      <c r="AK118" s="1"/>
      <c r="AL118" s="1"/>
      <c r="AM118" s="1"/>
    </row>
    <row r="119" spans="1:39" ht="13.8" customHeight="1" x14ac:dyDescent="0.3">
      <c r="A119" s="1"/>
      <c r="B119" s="54" t="s">
        <v>69</v>
      </c>
      <c r="C119" s="55"/>
      <c r="D119" s="55"/>
      <c r="E119" s="55"/>
      <c r="F119" s="28"/>
      <c r="G119" s="120"/>
      <c r="H119" s="121"/>
      <c r="I119" s="121"/>
      <c r="J119" s="121"/>
      <c r="K119" s="121"/>
      <c r="L119" s="121"/>
      <c r="M119" s="121"/>
      <c r="N119" s="121"/>
      <c r="O119" s="121"/>
      <c r="P119" s="121"/>
      <c r="Q119" s="122"/>
      <c r="R119" s="56"/>
      <c r="S119" s="77"/>
      <c r="T119" s="55"/>
      <c r="U119" s="55"/>
      <c r="V119" s="55"/>
      <c r="W119" s="55"/>
      <c r="X119" s="55"/>
      <c r="Y119" s="55"/>
      <c r="Z119" s="28"/>
      <c r="AA119" s="58" t="s">
        <v>60</v>
      </c>
      <c r="AB119" s="59"/>
      <c r="AC119" s="55"/>
      <c r="AD119" s="55"/>
      <c r="AE119" s="55"/>
      <c r="AF119" s="55"/>
      <c r="AG119" s="55"/>
      <c r="AH119" s="55"/>
      <c r="AI119" s="55"/>
      <c r="AJ119" s="60"/>
      <c r="AK119" s="1"/>
      <c r="AL119" s="1"/>
      <c r="AM119" s="1"/>
    </row>
    <row r="120" spans="1:39" ht="13.8" customHeight="1" x14ac:dyDescent="0.3">
      <c r="A120" s="1"/>
      <c r="B120" s="54" t="s">
        <v>71</v>
      </c>
      <c r="C120" s="55"/>
      <c r="D120" s="55"/>
      <c r="E120" s="55"/>
      <c r="F120" s="28"/>
      <c r="G120" s="126"/>
      <c r="H120" s="121"/>
      <c r="I120" s="121"/>
      <c r="J120" s="121"/>
      <c r="K120" s="121"/>
      <c r="L120" s="121"/>
      <c r="M120" s="121"/>
      <c r="N120" s="121"/>
      <c r="O120" s="121"/>
      <c r="P120" s="121"/>
      <c r="Q120" s="122"/>
      <c r="R120" s="56"/>
      <c r="S120" s="77"/>
      <c r="T120" s="55"/>
      <c r="U120" s="55"/>
      <c r="V120" s="55"/>
      <c r="W120" s="55"/>
      <c r="X120" s="55"/>
      <c r="Y120" s="55"/>
      <c r="Z120" s="28"/>
      <c r="AA120" s="58" t="s">
        <v>60</v>
      </c>
      <c r="AB120" s="59"/>
      <c r="AC120" s="55"/>
      <c r="AD120" s="55"/>
      <c r="AE120" s="55"/>
      <c r="AF120" s="55"/>
      <c r="AG120" s="55"/>
      <c r="AH120" s="55"/>
      <c r="AI120" s="55"/>
      <c r="AJ120" s="60"/>
      <c r="AK120" s="1"/>
      <c r="AL120" s="1"/>
      <c r="AM120" s="1"/>
    </row>
    <row r="121" spans="1:39" ht="13.8" customHeight="1" x14ac:dyDescent="0.3">
      <c r="A121" s="1"/>
      <c r="B121" s="54" t="s">
        <v>72</v>
      </c>
      <c r="C121" s="55"/>
      <c r="D121" s="55"/>
      <c r="E121" s="55"/>
      <c r="F121" s="28"/>
      <c r="G121" s="120"/>
      <c r="H121" s="121"/>
      <c r="I121" s="121"/>
      <c r="J121" s="121"/>
      <c r="K121" s="121"/>
      <c r="L121" s="121"/>
      <c r="M121" s="121"/>
      <c r="N121" s="121"/>
      <c r="O121" s="121"/>
      <c r="P121" s="121"/>
      <c r="Q121" s="122"/>
      <c r="R121" s="56"/>
      <c r="S121" s="77"/>
      <c r="T121" s="55"/>
      <c r="U121" s="55"/>
      <c r="V121" s="55"/>
      <c r="W121" s="55"/>
      <c r="X121" s="55"/>
      <c r="Y121" s="55"/>
      <c r="Z121" s="28"/>
      <c r="AA121" s="58" t="s">
        <v>60</v>
      </c>
      <c r="AB121" s="59"/>
      <c r="AC121" s="55"/>
      <c r="AD121" s="55"/>
      <c r="AE121" s="55"/>
      <c r="AF121" s="55"/>
      <c r="AG121" s="55"/>
      <c r="AH121" s="55"/>
      <c r="AI121" s="55"/>
      <c r="AJ121" s="60"/>
      <c r="AK121" s="1"/>
      <c r="AL121" s="1"/>
      <c r="AM121" s="1"/>
    </row>
    <row r="122" spans="1:39" ht="13.8" customHeight="1" x14ac:dyDescent="0.3">
      <c r="A122" s="1"/>
      <c r="B122" s="54" t="s">
        <v>73</v>
      </c>
      <c r="C122" s="55"/>
      <c r="D122" s="55"/>
      <c r="E122" s="55"/>
      <c r="F122" s="28"/>
      <c r="G122" s="120"/>
      <c r="H122" s="121"/>
      <c r="I122" s="121"/>
      <c r="J122" s="121"/>
      <c r="K122" s="121"/>
      <c r="L122" s="121"/>
      <c r="M122" s="121"/>
      <c r="N122" s="121"/>
      <c r="O122" s="121"/>
      <c r="P122" s="121"/>
      <c r="Q122" s="122"/>
      <c r="R122" s="56"/>
      <c r="S122" s="77"/>
      <c r="T122" s="55"/>
      <c r="U122" s="55"/>
      <c r="V122" s="55"/>
      <c r="W122" s="55"/>
      <c r="X122" s="55"/>
      <c r="Y122" s="55"/>
      <c r="Z122" s="28"/>
      <c r="AA122" s="58" t="s">
        <v>60</v>
      </c>
      <c r="AB122" s="59"/>
      <c r="AC122" s="55"/>
      <c r="AD122" s="55"/>
      <c r="AE122" s="55"/>
      <c r="AF122" s="55"/>
      <c r="AG122" s="55"/>
      <c r="AH122" s="55"/>
      <c r="AI122" s="55"/>
      <c r="AJ122" s="60"/>
      <c r="AK122" s="1"/>
      <c r="AL122" s="1"/>
      <c r="AM122" s="1"/>
    </row>
    <row r="123" spans="1:39" ht="13.8" customHeight="1" x14ac:dyDescent="0.3">
      <c r="A123" s="1"/>
      <c r="B123" s="54" t="s">
        <v>74</v>
      </c>
      <c r="C123" s="55"/>
      <c r="D123" s="55"/>
      <c r="E123" s="55"/>
      <c r="F123" s="28"/>
      <c r="G123" s="120" t="str">
        <f>IF(G109&lt;&gt;"",G74,"")</f>
        <v/>
      </c>
      <c r="H123" s="121"/>
      <c r="I123" s="121"/>
      <c r="J123" s="121"/>
      <c r="K123" s="121"/>
      <c r="L123" s="121"/>
      <c r="M123" s="121"/>
      <c r="N123" s="121"/>
      <c r="O123" s="121"/>
      <c r="P123" s="121"/>
      <c r="Q123" s="122"/>
      <c r="R123" s="56"/>
      <c r="S123" s="91"/>
      <c r="T123" s="55"/>
      <c r="U123" s="55"/>
      <c r="V123" s="55"/>
      <c r="W123" s="55"/>
      <c r="X123" s="55"/>
      <c r="Y123" s="55"/>
      <c r="Z123" s="28"/>
      <c r="AA123" s="58" t="s">
        <v>49</v>
      </c>
      <c r="AB123" s="59"/>
      <c r="AC123" s="55"/>
      <c r="AD123" s="55"/>
      <c r="AE123" s="55"/>
      <c r="AF123" s="55"/>
      <c r="AG123" s="55"/>
      <c r="AH123" s="55"/>
      <c r="AI123" s="55"/>
      <c r="AJ123" s="60"/>
      <c r="AK123" s="1"/>
      <c r="AL123" s="1"/>
      <c r="AM123" s="1"/>
    </row>
    <row r="124" spans="1:39" ht="13.8" customHeight="1" x14ac:dyDescent="0.3">
      <c r="A124" s="1"/>
      <c r="B124" s="54" t="s">
        <v>77</v>
      </c>
      <c r="C124" s="55"/>
      <c r="D124" s="55"/>
      <c r="E124" s="55"/>
      <c r="F124" s="28"/>
      <c r="G124" s="120" t="str">
        <f>IF(G109&lt;&gt;"",G75,"")</f>
        <v/>
      </c>
      <c r="H124" s="121"/>
      <c r="I124" s="121"/>
      <c r="J124" s="121"/>
      <c r="K124" s="121"/>
      <c r="L124" s="121"/>
      <c r="M124" s="121"/>
      <c r="N124" s="121"/>
      <c r="O124" s="121"/>
      <c r="P124" s="121"/>
      <c r="Q124" s="122"/>
      <c r="R124" s="56"/>
      <c r="S124" s="91"/>
      <c r="T124" s="55"/>
      <c r="U124" s="55"/>
      <c r="V124" s="55"/>
      <c r="W124" s="55"/>
      <c r="X124" s="55"/>
      <c r="Y124" s="55"/>
      <c r="Z124" s="28"/>
      <c r="AA124" s="58" t="s">
        <v>49</v>
      </c>
      <c r="AB124" s="59"/>
      <c r="AC124" s="55"/>
      <c r="AD124" s="55"/>
      <c r="AE124" s="55"/>
      <c r="AF124" s="55"/>
      <c r="AG124" s="55"/>
      <c r="AH124" s="55"/>
      <c r="AI124" s="55"/>
      <c r="AJ124" s="60"/>
      <c r="AK124" s="1"/>
      <c r="AL124" s="1"/>
      <c r="AM124" s="1"/>
    </row>
    <row r="125" spans="1:39" ht="13.8" customHeight="1" x14ac:dyDescent="0.3">
      <c r="A125" s="1"/>
      <c r="B125" s="54" t="s">
        <v>79</v>
      </c>
      <c r="C125" s="55"/>
      <c r="D125" s="55"/>
      <c r="E125" s="55"/>
      <c r="F125" s="28"/>
      <c r="G125" s="120" t="str">
        <f>IF(G109&lt;&gt;"",G76,"")</f>
        <v/>
      </c>
      <c r="H125" s="121"/>
      <c r="I125" s="121"/>
      <c r="J125" s="121"/>
      <c r="K125" s="121"/>
      <c r="L125" s="121"/>
      <c r="M125" s="121"/>
      <c r="N125" s="121"/>
      <c r="O125" s="121"/>
      <c r="P125" s="121"/>
      <c r="Q125" s="122"/>
      <c r="R125" s="56"/>
      <c r="S125" s="77"/>
      <c r="T125" s="55"/>
      <c r="U125" s="55"/>
      <c r="V125" s="55"/>
      <c r="W125" s="55"/>
      <c r="X125" s="55"/>
      <c r="Y125" s="55"/>
      <c r="Z125" s="28"/>
      <c r="AA125" s="58" t="s">
        <v>49</v>
      </c>
      <c r="AB125" s="59"/>
      <c r="AC125" s="55"/>
      <c r="AD125" s="55"/>
      <c r="AE125" s="55"/>
      <c r="AF125" s="55"/>
      <c r="AG125" s="55"/>
      <c r="AH125" s="55"/>
      <c r="AI125" s="55"/>
      <c r="AJ125" s="60"/>
      <c r="AK125" s="1"/>
      <c r="AL125" s="1"/>
      <c r="AM125" s="1"/>
    </row>
    <row r="126" spans="1:39" ht="13.8" customHeight="1" x14ac:dyDescent="0.3">
      <c r="A126" s="1"/>
      <c r="B126" s="54" t="s">
        <v>81</v>
      </c>
      <c r="C126" s="55"/>
      <c r="D126" s="55"/>
      <c r="E126" s="55"/>
      <c r="F126" s="28"/>
      <c r="G126" s="120"/>
      <c r="H126" s="121"/>
      <c r="I126" s="121"/>
      <c r="J126" s="121"/>
      <c r="K126" s="121"/>
      <c r="L126" s="121"/>
      <c r="M126" s="121"/>
      <c r="N126" s="121"/>
      <c r="O126" s="121"/>
      <c r="P126" s="121"/>
      <c r="Q126" s="122"/>
      <c r="R126" s="56"/>
      <c r="S126" s="77"/>
      <c r="T126" s="55"/>
      <c r="U126" s="55"/>
      <c r="V126" s="55"/>
      <c r="W126" s="55"/>
      <c r="X126" s="55"/>
      <c r="Y126" s="55"/>
      <c r="Z126" s="28"/>
      <c r="AA126" s="58" t="s">
        <v>60</v>
      </c>
      <c r="AB126" s="59"/>
      <c r="AC126" s="55"/>
      <c r="AD126" s="55"/>
      <c r="AE126" s="55"/>
      <c r="AF126" s="55"/>
      <c r="AG126" s="55"/>
      <c r="AH126" s="55"/>
      <c r="AI126" s="55"/>
      <c r="AJ126" s="60"/>
      <c r="AK126" s="1"/>
      <c r="AL126" s="1"/>
      <c r="AM126" s="1"/>
    </row>
    <row r="127" spans="1:39" ht="13.8" customHeight="1" x14ac:dyDescent="0.3">
      <c r="A127" s="1"/>
      <c r="B127" s="54" t="s">
        <v>82</v>
      </c>
      <c r="C127" s="55"/>
      <c r="D127" s="55"/>
      <c r="E127" s="55"/>
      <c r="F127" s="28"/>
      <c r="G127" s="120"/>
      <c r="H127" s="121"/>
      <c r="I127" s="121"/>
      <c r="J127" s="121"/>
      <c r="K127" s="121"/>
      <c r="L127" s="121"/>
      <c r="M127" s="121"/>
      <c r="N127" s="121"/>
      <c r="O127" s="121"/>
      <c r="P127" s="121"/>
      <c r="Q127" s="122"/>
      <c r="R127" s="56"/>
      <c r="S127" s="77"/>
      <c r="T127" s="55"/>
      <c r="U127" s="55"/>
      <c r="V127" s="55"/>
      <c r="W127" s="55"/>
      <c r="X127" s="55"/>
      <c r="Y127" s="55"/>
      <c r="Z127" s="28"/>
      <c r="AA127" s="58" t="s">
        <v>60</v>
      </c>
      <c r="AB127" s="59"/>
      <c r="AC127" s="55"/>
      <c r="AD127" s="55"/>
      <c r="AE127" s="55"/>
      <c r="AF127" s="55"/>
      <c r="AG127" s="55"/>
      <c r="AH127" s="55"/>
      <c r="AI127" s="55"/>
      <c r="AJ127" s="60"/>
      <c r="AK127" s="1"/>
      <c r="AL127" s="1"/>
      <c r="AM127" s="1"/>
    </row>
    <row r="128" spans="1:39" ht="13.8" customHeight="1" x14ac:dyDescent="0.3">
      <c r="A128" s="1"/>
      <c r="B128" s="54" t="s">
        <v>83</v>
      </c>
      <c r="C128" s="55"/>
      <c r="D128" s="55"/>
      <c r="E128" s="55"/>
      <c r="F128" s="28"/>
      <c r="G128" s="120" t="str">
        <f>IF(G109&lt;&gt;"",G79,"")</f>
        <v/>
      </c>
      <c r="H128" s="121"/>
      <c r="I128" s="121"/>
      <c r="J128" s="121"/>
      <c r="K128" s="121"/>
      <c r="L128" s="121"/>
      <c r="M128" s="121"/>
      <c r="N128" s="121"/>
      <c r="O128" s="121"/>
      <c r="P128" s="121"/>
      <c r="Q128" s="122"/>
      <c r="R128" s="56"/>
      <c r="S128" s="77"/>
      <c r="T128" s="55"/>
      <c r="U128" s="55"/>
      <c r="V128" s="55"/>
      <c r="W128" s="55"/>
      <c r="X128" s="55"/>
      <c r="Y128" s="55"/>
      <c r="Z128" s="28"/>
      <c r="AA128" s="58" t="s">
        <v>49</v>
      </c>
      <c r="AB128" s="59"/>
      <c r="AC128" s="55"/>
      <c r="AD128" s="55"/>
      <c r="AE128" s="55"/>
      <c r="AF128" s="55"/>
      <c r="AG128" s="55"/>
      <c r="AH128" s="55"/>
      <c r="AI128" s="55"/>
      <c r="AJ128" s="60"/>
      <c r="AK128" s="1"/>
      <c r="AL128" s="1"/>
      <c r="AM128" s="1"/>
    </row>
    <row r="129" spans="1:39" ht="13.8" customHeight="1" x14ac:dyDescent="0.3">
      <c r="A129" s="1"/>
      <c r="B129" s="78" t="s">
        <v>86</v>
      </c>
      <c r="C129" s="79"/>
      <c r="D129" s="79"/>
      <c r="E129" s="79"/>
      <c r="F129" s="80"/>
      <c r="G129" s="135"/>
      <c r="H129" s="121"/>
      <c r="I129" s="121"/>
      <c r="J129" s="121"/>
      <c r="K129" s="121"/>
      <c r="L129" s="121"/>
      <c r="M129" s="121"/>
      <c r="N129" s="121"/>
      <c r="O129" s="121"/>
      <c r="P129" s="121"/>
      <c r="Q129" s="122"/>
      <c r="R129" s="56"/>
      <c r="S129" s="81" t="s">
        <v>84</v>
      </c>
      <c r="T129" s="55"/>
      <c r="U129" s="55"/>
      <c r="V129" s="55"/>
      <c r="W129" s="55"/>
      <c r="X129" s="55"/>
      <c r="Y129" s="55"/>
      <c r="Z129" s="28"/>
      <c r="AA129" s="123" t="s">
        <v>116</v>
      </c>
      <c r="AB129" s="121"/>
      <c r="AC129" s="121"/>
      <c r="AD129" s="121"/>
      <c r="AE129" s="121"/>
      <c r="AF129" s="121"/>
      <c r="AG129" s="121"/>
      <c r="AH129" s="121"/>
      <c r="AI129" s="121"/>
      <c r="AJ129" s="124"/>
      <c r="AK129" s="1"/>
      <c r="AL129" s="1"/>
      <c r="AM129" s="1"/>
    </row>
    <row r="130" spans="1:39" ht="13.8" customHeight="1" x14ac:dyDescent="0.3">
      <c r="A130" s="1"/>
      <c r="B130" s="78" t="s">
        <v>88</v>
      </c>
      <c r="C130" s="79"/>
      <c r="D130" s="79"/>
      <c r="E130" s="79"/>
      <c r="F130" s="80"/>
      <c r="G130" s="125"/>
      <c r="H130" s="121"/>
      <c r="I130" s="121"/>
      <c r="J130" s="121"/>
      <c r="K130" s="121"/>
      <c r="L130" s="121"/>
      <c r="M130" s="121"/>
      <c r="N130" s="121"/>
      <c r="O130" s="121"/>
      <c r="P130" s="121"/>
      <c r="Q130" s="122"/>
      <c r="R130" s="56"/>
      <c r="S130" s="81" t="s">
        <v>84</v>
      </c>
      <c r="T130" s="55"/>
      <c r="U130" s="55"/>
      <c r="V130" s="55"/>
      <c r="W130" s="55"/>
      <c r="X130" s="55"/>
      <c r="Y130" s="55"/>
      <c r="Z130" s="28"/>
      <c r="AA130" s="123" t="s">
        <v>117</v>
      </c>
      <c r="AB130" s="121"/>
      <c r="AC130" s="121"/>
      <c r="AD130" s="121"/>
      <c r="AE130" s="121"/>
      <c r="AF130" s="121"/>
      <c r="AG130" s="121"/>
      <c r="AH130" s="121"/>
      <c r="AI130" s="121"/>
      <c r="AJ130" s="124"/>
      <c r="AK130" s="1"/>
      <c r="AL130" s="1"/>
      <c r="AM130" s="1"/>
    </row>
    <row r="131" spans="1:39" ht="13.8" customHeight="1" x14ac:dyDescent="0.3">
      <c r="A131" s="1"/>
      <c r="B131" s="54" t="s">
        <v>89</v>
      </c>
      <c r="C131" s="55"/>
      <c r="D131" s="55"/>
      <c r="E131" s="55"/>
      <c r="F131" s="28"/>
      <c r="G131" s="134" t="str">
        <f>IF(OR(S28=11,S28=21,S28=31,S28=51),S28,IF(OR(S29=11,S29=21,S29=31,S29=51),S29,""))</f>
        <v/>
      </c>
      <c r="H131" s="121"/>
      <c r="I131" s="121"/>
      <c r="J131" s="121"/>
      <c r="K131" s="121"/>
      <c r="L131" s="121"/>
      <c r="M131" s="121"/>
      <c r="N131" s="121"/>
      <c r="O131" s="121"/>
      <c r="P131" s="121"/>
      <c r="Q131" s="122"/>
      <c r="R131" s="82"/>
      <c r="S131" s="77"/>
      <c r="T131" s="55"/>
      <c r="U131" s="55"/>
      <c r="V131" s="55"/>
      <c r="W131" s="55"/>
      <c r="X131" s="55"/>
      <c r="Y131" s="55"/>
      <c r="Z131" s="28"/>
      <c r="AA131" s="58" t="s">
        <v>49</v>
      </c>
      <c r="AB131" s="59"/>
      <c r="AC131" s="55"/>
      <c r="AD131" s="55"/>
      <c r="AE131" s="55"/>
      <c r="AF131" s="55"/>
      <c r="AG131" s="55"/>
      <c r="AH131" s="55"/>
      <c r="AI131" s="55"/>
      <c r="AJ131" s="60"/>
      <c r="AK131" s="1"/>
      <c r="AL131" s="1"/>
      <c r="AM131" s="1"/>
    </row>
    <row r="132" spans="1:39" ht="13.8" customHeight="1" x14ac:dyDescent="0.3">
      <c r="A132" s="1"/>
      <c r="B132" s="54" t="s">
        <v>19</v>
      </c>
      <c r="C132" s="55"/>
      <c r="D132" s="55"/>
      <c r="E132" s="55"/>
      <c r="F132" s="28"/>
      <c r="G132" s="120"/>
      <c r="H132" s="121"/>
      <c r="I132" s="121"/>
      <c r="J132" s="121"/>
      <c r="K132" s="121"/>
      <c r="L132" s="121"/>
      <c r="M132" s="121"/>
      <c r="N132" s="121"/>
      <c r="O132" s="121"/>
      <c r="P132" s="121"/>
      <c r="Q132" s="122"/>
      <c r="R132" s="82"/>
      <c r="S132" s="77"/>
      <c r="T132" s="55"/>
      <c r="U132" s="55"/>
      <c r="V132" s="55"/>
      <c r="W132" s="55"/>
      <c r="X132" s="55"/>
      <c r="Y132" s="55"/>
      <c r="Z132" s="28"/>
      <c r="AA132" s="58" t="s">
        <v>60</v>
      </c>
      <c r="AB132" s="59"/>
      <c r="AC132" s="55"/>
      <c r="AD132" s="55"/>
      <c r="AE132" s="55"/>
      <c r="AF132" s="55"/>
      <c r="AG132" s="55"/>
      <c r="AH132" s="55"/>
      <c r="AI132" s="55"/>
      <c r="AJ132" s="60"/>
      <c r="AK132" s="1"/>
      <c r="AL132" s="1"/>
      <c r="AM132" s="1"/>
    </row>
    <row r="133" spans="1:39" ht="13.8" customHeight="1" x14ac:dyDescent="0.3">
      <c r="A133" s="1"/>
      <c r="B133" s="54" t="s">
        <v>92</v>
      </c>
      <c r="C133" s="55"/>
      <c r="D133" s="55"/>
      <c r="E133" s="55"/>
      <c r="F133" s="28"/>
      <c r="G133" s="120"/>
      <c r="H133" s="121"/>
      <c r="I133" s="121"/>
      <c r="J133" s="121"/>
      <c r="K133" s="121"/>
      <c r="L133" s="121"/>
      <c r="M133" s="121"/>
      <c r="N133" s="121"/>
      <c r="O133" s="121"/>
      <c r="P133" s="121"/>
      <c r="Q133" s="122"/>
      <c r="R133" s="56"/>
      <c r="S133" s="77"/>
      <c r="T133" s="55"/>
      <c r="U133" s="55"/>
      <c r="V133" s="55"/>
      <c r="W133" s="55"/>
      <c r="X133" s="55"/>
      <c r="Y133" s="55"/>
      <c r="Z133" s="28"/>
      <c r="AA133" s="58" t="s">
        <v>93</v>
      </c>
      <c r="AB133" s="59"/>
      <c r="AC133" s="55"/>
      <c r="AD133" s="55"/>
      <c r="AE133" s="55"/>
      <c r="AF133" s="55"/>
      <c r="AG133" s="55"/>
      <c r="AH133" s="55"/>
      <c r="AI133" s="55"/>
      <c r="AJ133" s="60"/>
      <c r="AK133" s="1"/>
      <c r="AL133" s="1"/>
      <c r="AM133" s="1"/>
    </row>
    <row r="134" spans="1:39" ht="13.8" customHeight="1" x14ac:dyDescent="0.3">
      <c r="A134" s="1"/>
      <c r="B134" s="54" t="s">
        <v>94</v>
      </c>
      <c r="C134" s="55"/>
      <c r="D134" s="55"/>
      <c r="E134" s="55"/>
      <c r="F134" s="28"/>
      <c r="G134" s="120" t="str">
        <f>IF(G109&lt;&gt;"",G85,"")</f>
        <v/>
      </c>
      <c r="H134" s="121"/>
      <c r="I134" s="121"/>
      <c r="J134" s="121"/>
      <c r="K134" s="121"/>
      <c r="L134" s="121"/>
      <c r="M134" s="121"/>
      <c r="N134" s="121"/>
      <c r="O134" s="121"/>
      <c r="P134" s="121"/>
      <c r="Q134" s="122"/>
      <c r="R134" s="56"/>
      <c r="S134" s="91"/>
      <c r="T134" s="55"/>
      <c r="U134" s="55"/>
      <c r="V134" s="55"/>
      <c r="W134" s="55"/>
      <c r="X134" s="55"/>
      <c r="Y134" s="55"/>
      <c r="Z134" s="28"/>
      <c r="AA134" s="58" t="s">
        <v>49</v>
      </c>
      <c r="AB134" s="59"/>
      <c r="AC134" s="55"/>
      <c r="AD134" s="55"/>
      <c r="AE134" s="55"/>
      <c r="AF134" s="55"/>
      <c r="AG134" s="55"/>
      <c r="AH134" s="55"/>
      <c r="AI134" s="55"/>
      <c r="AJ134" s="60"/>
      <c r="AK134" s="1"/>
      <c r="AL134" s="1"/>
      <c r="AM134" s="1"/>
    </row>
    <row r="135" spans="1:39" ht="13.8" customHeight="1" x14ac:dyDescent="0.3">
      <c r="A135" s="1"/>
      <c r="B135" s="54" t="s">
        <v>96</v>
      </c>
      <c r="C135" s="55"/>
      <c r="D135" s="55"/>
      <c r="E135" s="55"/>
      <c r="F135" s="28"/>
      <c r="G135" s="120"/>
      <c r="H135" s="121"/>
      <c r="I135" s="121"/>
      <c r="J135" s="121"/>
      <c r="K135" s="121"/>
      <c r="L135" s="121"/>
      <c r="M135" s="121"/>
      <c r="N135" s="121"/>
      <c r="O135" s="121"/>
      <c r="P135" s="121"/>
      <c r="Q135" s="122"/>
      <c r="R135" s="56"/>
      <c r="S135" s="77"/>
      <c r="T135" s="55"/>
      <c r="U135" s="55"/>
      <c r="V135" s="55"/>
      <c r="W135" s="55"/>
      <c r="X135" s="55"/>
      <c r="Y135" s="55"/>
      <c r="Z135" s="28"/>
      <c r="AA135" s="58" t="s">
        <v>70</v>
      </c>
      <c r="AB135" s="59"/>
      <c r="AC135" s="55"/>
      <c r="AD135" s="55"/>
      <c r="AE135" s="55"/>
      <c r="AF135" s="55"/>
      <c r="AG135" s="55"/>
      <c r="AH135" s="55"/>
      <c r="AI135" s="55"/>
      <c r="AJ135" s="60"/>
      <c r="AK135" s="1"/>
      <c r="AL135" s="1"/>
      <c r="AM135" s="1"/>
    </row>
    <row r="136" spans="1:39" ht="13.8" customHeight="1" x14ac:dyDescent="0.3">
      <c r="A136" s="1"/>
      <c r="B136" s="54" t="s">
        <v>97</v>
      </c>
      <c r="C136" s="55"/>
      <c r="D136" s="55"/>
      <c r="E136" s="55"/>
      <c r="F136" s="28"/>
      <c r="G136" s="120"/>
      <c r="H136" s="121"/>
      <c r="I136" s="121"/>
      <c r="J136" s="121"/>
      <c r="K136" s="121"/>
      <c r="L136" s="121"/>
      <c r="M136" s="121"/>
      <c r="N136" s="121"/>
      <c r="O136" s="121"/>
      <c r="P136" s="121"/>
      <c r="Q136" s="122"/>
      <c r="R136" s="56"/>
      <c r="S136" s="77"/>
      <c r="T136" s="55"/>
      <c r="U136" s="55"/>
      <c r="V136" s="55"/>
      <c r="W136" s="55"/>
      <c r="X136" s="55"/>
      <c r="Y136" s="55"/>
      <c r="Z136" s="28"/>
      <c r="AA136" s="58" t="s">
        <v>70</v>
      </c>
      <c r="AB136" s="59"/>
      <c r="AC136" s="55"/>
      <c r="AD136" s="55"/>
      <c r="AE136" s="55"/>
      <c r="AF136" s="55"/>
      <c r="AG136" s="55"/>
      <c r="AH136" s="55"/>
      <c r="AI136" s="55"/>
      <c r="AJ136" s="60"/>
      <c r="AK136" s="1"/>
      <c r="AL136" s="1"/>
      <c r="AM136" s="1"/>
    </row>
    <row r="137" spans="1:39" ht="13.8" customHeight="1" x14ac:dyDescent="0.3">
      <c r="A137" s="1"/>
      <c r="B137" s="54" t="s">
        <v>98</v>
      </c>
      <c r="C137" s="55"/>
      <c r="D137" s="55"/>
      <c r="E137" s="55"/>
      <c r="F137" s="28"/>
      <c r="G137" s="120"/>
      <c r="H137" s="121"/>
      <c r="I137" s="121"/>
      <c r="J137" s="121"/>
      <c r="K137" s="121"/>
      <c r="L137" s="121"/>
      <c r="M137" s="121"/>
      <c r="N137" s="121"/>
      <c r="O137" s="121"/>
      <c r="P137" s="121"/>
      <c r="Q137" s="122"/>
      <c r="R137" s="56"/>
      <c r="S137" s="77"/>
      <c r="T137" s="55"/>
      <c r="U137" s="55"/>
      <c r="V137" s="55"/>
      <c r="W137" s="55"/>
      <c r="X137" s="55"/>
      <c r="Y137" s="55"/>
      <c r="Z137" s="28"/>
      <c r="AA137" s="58" t="s">
        <v>70</v>
      </c>
      <c r="AB137" s="59"/>
      <c r="AC137" s="55"/>
      <c r="AD137" s="55"/>
      <c r="AE137" s="55"/>
      <c r="AF137" s="55"/>
      <c r="AG137" s="55"/>
      <c r="AH137" s="55"/>
      <c r="AI137" s="55"/>
      <c r="AJ137" s="60"/>
      <c r="AK137" s="1"/>
      <c r="AL137" s="1"/>
      <c r="AM137" s="1"/>
    </row>
    <row r="138" spans="1:39" ht="13.8" customHeight="1" x14ac:dyDescent="0.3">
      <c r="A138" s="1"/>
      <c r="B138" s="54" t="s">
        <v>99</v>
      </c>
      <c r="C138" s="55"/>
      <c r="D138" s="55"/>
      <c r="E138" s="55"/>
      <c r="F138" s="28"/>
      <c r="G138" s="126" t="str">
        <f>IF(OR(S28=11,S28=21,S28=31,S28=51),"UEP",IF(OR(S29=11,S29=21,S29=31,S29=51),"UEP",""))</f>
        <v/>
      </c>
      <c r="H138" s="121"/>
      <c r="I138" s="121"/>
      <c r="J138" s="121"/>
      <c r="K138" s="121"/>
      <c r="L138" s="121"/>
      <c r="M138" s="121"/>
      <c r="N138" s="121"/>
      <c r="O138" s="121"/>
      <c r="P138" s="121"/>
      <c r="Q138" s="122"/>
      <c r="R138" s="92"/>
      <c r="S138" s="1"/>
      <c r="T138" s="55"/>
      <c r="U138" s="55"/>
      <c r="V138" s="55"/>
      <c r="W138" s="55"/>
      <c r="X138" s="55"/>
      <c r="Y138" s="55"/>
      <c r="Z138" s="28"/>
      <c r="AA138" s="58" t="s">
        <v>49</v>
      </c>
      <c r="AB138" s="59"/>
      <c r="AC138" s="55"/>
      <c r="AD138" s="55"/>
      <c r="AE138" s="55"/>
      <c r="AF138" s="55"/>
      <c r="AG138" s="55"/>
      <c r="AH138" s="55"/>
      <c r="AI138" s="55"/>
      <c r="AJ138" s="60"/>
      <c r="AK138" s="1"/>
      <c r="AL138" s="1"/>
      <c r="AM138" s="1"/>
    </row>
    <row r="139" spans="1:39" ht="13.8" customHeight="1" x14ac:dyDescent="0.3">
      <c r="A139" s="1"/>
      <c r="B139" s="54" t="s">
        <v>100</v>
      </c>
      <c r="C139" s="55"/>
      <c r="D139" s="55"/>
      <c r="E139" s="55"/>
      <c r="F139" s="28"/>
      <c r="G139" s="120"/>
      <c r="H139" s="121"/>
      <c r="I139" s="121"/>
      <c r="J139" s="121"/>
      <c r="K139" s="121"/>
      <c r="L139" s="121"/>
      <c r="M139" s="121"/>
      <c r="N139" s="121"/>
      <c r="O139" s="121"/>
      <c r="P139" s="121"/>
      <c r="Q139" s="122"/>
      <c r="R139" s="56"/>
      <c r="S139" s="77"/>
      <c r="T139" s="55"/>
      <c r="U139" s="55"/>
      <c r="V139" s="55"/>
      <c r="W139" s="55"/>
      <c r="X139" s="55"/>
      <c r="Y139" s="55"/>
      <c r="Z139" s="28"/>
      <c r="AA139" s="58" t="s">
        <v>60</v>
      </c>
      <c r="AB139" s="59"/>
      <c r="AC139" s="55"/>
      <c r="AD139" s="55"/>
      <c r="AE139" s="55"/>
      <c r="AF139" s="55"/>
      <c r="AG139" s="55"/>
      <c r="AH139" s="55"/>
      <c r="AI139" s="55"/>
      <c r="AJ139" s="60"/>
      <c r="AK139" s="1"/>
      <c r="AL139" s="1"/>
      <c r="AM139" s="1"/>
    </row>
    <row r="140" spans="1:39" ht="13.8" customHeight="1" x14ac:dyDescent="0.3">
      <c r="A140" s="1"/>
      <c r="B140" s="54" t="s">
        <v>101</v>
      </c>
      <c r="C140" s="55"/>
      <c r="D140" s="55"/>
      <c r="E140" s="55"/>
      <c r="F140" s="28"/>
      <c r="G140" s="120"/>
      <c r="H140" s="121"/>
      <c r="I140" s="121"/>
      <c r="J140" s="121"/>
      <c r="K140" s="121"/>
      <c r="L140" s="121"/>
      <c r="M140" s="121"/>
      <c r="N140" s="121"/>
      <c r="O140" s="121"/>
      <c r="P140" s="121"/>
      <c r="Q140" s="122"/>
      <c r="R140" s="56"/>
      <c r="S140" s="77"/>
      <c r="T140" s="55"/>
      <c r="U140" s="55"/>
      <c r="V140" s="55"/>
      <c r="W140" s="55"/>
      <c r="X140" s="55"/>
      <c r="Y140" s="55"/>
      <c r="Z140" s="28"/>
      <c r="AA140" s="58" t="s">
        <v>60</v>
      </c>
      <c r="AB140" s="59"/>
      <c r="AC140" s="55"/>
      <c r="AD140" s="55"/>
      <c r="AE140" s="55"/>
      <c r="AF140" s="55"/>
      <c r="AG140" s="55"/>
      <c r="AH140" s="55"/>
      <c r="AI140" s="55"/>
      <c r="AJ140" s="60"/>
      <c r="AK140" s="1"/>
      <c r="AL140" s="1"/>
      <c r="AM140" s="1"/>
    </row>
    <row r="141" spans="1:39" ht="13.8" customHeight="1" x14ac:dyDescent="0.3">
      <c r="A141" s="1"/>
      <c r="B141" s="83" t="s">
        <v>102</v>
      </c>
      <c r="C141" s="55"/>
      <c r="D141" s="55"/>
      <c r="E141" s="55"/>
      <c r="F141" s="28"/>
      <c r="G141" s="120"/>
      <c r="H141" s="121"/>
      <c r="I141" s="121"/>
      <c r="J141" s="121"/>
      <c r="K141" s="121"/>
      <c r="L141" s="121"/>
      <c r="M141" s="121"/>
      <c r="N141" s="121"/>
      <c r="O141" s="121"/>
      <c r="P141" s="121"/>
      <c r="Q141" s="122"/>
      <c r="R141" s="56"/>
      <c r="S141" s="77"/>
      <c r="T141" s="55"/>
      <c r="U141" s="55"/>
      <c r="V141" s="55"/>
      <c r="W141" s="55"/>
      <c r="X141" s="55"/>
      <c r="Y141" s="55"/>
      <c r="Z141" s="28"/>
      <c r="AA141" s="58" t="s">
        <v>103</v>
      </c>
      <c r="AB141" s="59"/>
      <c r="AC141" s="55"/>
      <c r="AD141" s="55"/>
      <c r="AE141" s="55"/>
      <c r="AF141" s="55"/>
      <c r="AG141" s="55"/>
      <c r="AH141" s="55"/>
      <c r="AI141" s="55"/>
      <c r="AJ141" s="60"/>
      <c r="AK141" s="1"/>
      <c r="AL141" s="1"/>
      <c r="AM141" s="1"/>
    </row>
    <row r="142" spans="1:39" ht="13.8" customHeight="1" x14ac:dyDescent="0.3">
      <c r="A142" s="1"/>
      <c r="B142" s="54" t="s">
        <v>104</v>
      </c>
      <c r="C142" s="55"/>
      <c r="D142" s="55"/>
      <c r="E142" s="55"/>
      <c r="F142" s="28"/>
      <c r="G142" s="127" t="str">
        <f>IF(G109&lt;&gt;"",G93,"")</f>
        <v/>
      </c>
      <c r="H142" s="121"/>
      <c r="I142" s="121"/>
      <c r="J142" s="121"/>
      <c r="K142" s="121"/>
      <c r="L142" s="121"/>
      <c r="M142" s="121"/>
      <c r="N142" s="121"/>
      <c r="O142" s="121"/>
      <c r="P142" s="121"/>
      <c r="Q142" s="122"/>
      <c r="R142" s="56"/>
      <c r="S142" s="84"/>
      <c r="T142" s="55"/>
      <c r="U142" s="55"/>
      <c r="V142" s="55"/>
      <c r="W142" s="55"/>
      <c r="X142" s="55"/>
      <c r="Y142" s="55"/>
      <c r="Z142" s="28"/>
      <c r="AA142" s="58" t="s">
        <v>49</v>
      </c>
      <c r="AB142" s="59"/>
      <c r="AC142" s="55"/>
      <c r="AD142" s="55"/>
      <c r="AE142" s="55"/>
      <c r="AF142" s="55"/>
      <c r="AG142" s="55"/>
      <c r="AH142" s="55"/>
      <c r="AI142" s="55"/>
      <c r="AJ142" s="60"/>
      <c r="AK142" s="1"/>
      <c r="AL142" s="1"/>
      <c r="AM142" s="1"/>
    </row>
    <row r="143" spans="1:39" ht="13.8" customHeight="1" x14ac:dyDescent="0.3">
      <c r="A143" s="1"/>
      <c r="B143" s="54" t="s">
        <v>106</v>
      </c>
      <c r="C143" s="55"/>
      <c r="D143" s="55"/>
      <c r="E143" s="55"/>
      <c r="F143" s="28"/>
      <c r="G143" s="120"/>
      <c r="H143" s="121"/>
      <c r="I143" s="121"/>
      <c r="J143" s="121"/>
      <c r="K143" s="121"/>
      <c r="L143" s="121"/>
      <c r="M143" s="121"/>
      <c r="N143" s="121"/>
      <c r="O143" s="121"/>
      <c r="P143" s="121"/>
      <c r="Q143" s="122"/>
      <c r="R143" s="56"/>
      <c r="S143" s="77"/>
      <c r="T143" s="55"/>
      <c r="U143" s="55"/>
      <c r="V143" s="55"/>
      <c r="W143" s="55"/>
      <c r="X143" s="55"/>
      <c r="Y143" s="55"/>
      <c r="Z143" s="28"/>
      <c r="AA143" s="58" t="s">
        <v>60</v>
      </c>
      <c r="AB143" s="59"/>
      <c r="AC143" s="55"/>
      <c r="AD143" s="55"/>
      <c r="AE143" s="55"/>
      <c r="AF143" s="55"/>
      <c r="AG143" s="55"/>
      <c r="AH143" s="55"/>
      <c r="AI143" s="55"/>
      <c r="AJ143" s="60"/>
      <c r="AK143" s="1"/>
      <c r="AL143" s="1"/>
      <c r="AM143" s="1"/>
    </row>
    <row r="144" spans="1:39" ht="13.8" customHeight="1" x14ac:dyDescent="0.3">
      <c r="A144" s="1"/>
      <c r="B144" s="54" t="s">
        <v>107</v>
      </c>
      <c r="C144" s="55"/>
      <c r="D144" s="55"/>
      <c r="E144" s="55"/>
      <c r="F144" s="28"/>
      <c r="G144" s="120"/>
      <c r="H144" s="121"/>
      <c r="I144" s="121"/>
      <c r="J144" s="121"/>
      <c r="K144" s="121"/>
      <c r="L144" s="121"/>
      <c r="M144" s="121"/>
      <c r="N144" s="121"/>
      <c r="O144" s="121"/>
      <c r="P144" s="121"/>
      <c r="Q144" s="122"/>
      <c r="R144" s="56"/>
      <c r="S144" s="77"/>
      <c r="T144" s="55"/>
      <c r="U144" s="55"/>
      <c r="V144" s="55"/>
      <c r="W144" s="55"/>
      <c r="X144" s="55"/>
      <c r="Y144" s="55"/>
      <c r="Z144" s="28"/>
      <c r="AA144" s="58" t="s">
        <v>60</v>
      </c>
      <c r="AB144" s="59"/>
      <c r="AC144" s="55"/>
      <c r="AD144" s="55"/>
      <c r="AE144" s="55"/>
      <c r="AF144" s="55"/>
      <c r="AG144" s="55"/>
      <c r="AH144" s="55"/>
      <c r="AI144" s="55"/>
      <c r="AJ144" s="60"/>
      <c r="AK144" s="1"/>
      <c r="AL144" s="1"/>
      <c r="AM144" s="1"/>
    </row>
    <row r="145" spans="1:39" ht="13.8" customHeight="1" x14ac:dyDescent="0.3">
      <c r="A145" s="1"/>
      <c r="B145" s="54" t="s">
        <v>108</v>
      </c>
      <c r="C145" s="55"/>
      <c r="D145" s="55"/>
      <c r="E145" s="55"/>
      <c r="F145" s="28"/>
      <c r="G145" s="120" t="s">
        <v>109</v>
      </c>
      <c r="H145" s="121"/>
      <c r="I145" s="121"/>
      <c r="J145" s="121"/>
      <c r="K145" s="121"/>
      <c r="L145" s="121"/>
      <c r="M145" s="121"/>
      <c r="N145" s="121"/>
      <c r="O145" s="121"/>
      <c r="P145" s="121"/>
      <c r="Q145" s="122"/>
      <c r="R145" s="56"/>
      <c r="S145" s="77"/>
      <c r="T145" s="55"/>
      <c r="U145" s="55"/>
      <c r="V145" s="55"/>
      <c r="W145" s="55"/>
      <c r="X145" s="55"/>
      <c r="Y145" s="55"/>
      <c r="Z145" s="28"/>
      <c r="AA145" s="58" t="s">
        <v>49</v>
      </c>
      <c r="AB145" s="59"/>
      <c r="AC145" s="55"/>
      <c r="AD145" s="55"/>
      <c r="AE145" s="55"/>
      <c r="AF145" s="55"/>
      <c r="AG145" s="55"/>
      <c r="AH145" s="55"/>
      <c r="AI145" s="55"/>
      <c r="AJ145" s="60"/>
      <c r="AK145" s="1"/>
      <c r="AL145" s="1"/>
      <c r="AM145" s="1"/>
    </row>
    <row r="146" spans="1:39" ht="13.8" customHeight="1" x14ac:dyDescent="0.3">
      <c r="A146" s="1"/>
      <c r="B146" s="54" t="s">
        <v>110</v>
      </c>
      <c r="C146" s="55"/>
      <c r="D146" s="55"/>
      <c r="E146" s="55"/>
      <c r="F146" s="28"/>
      <c r="G146" s="120" t="s">
        <v>111</v>
      </c>
      <c r="H146" s="121"/>
      <c r="I146" s="121"/>
      <c r="J146" s="121"/>
      <c r="K146" s="121"/>
      <c r="L146" s="121"/>
      <c r="M146" s="121"/>
      <c r="N146" s="121"/>
      <c r="O146" s="121"/>
      <c r="P146" s="121"/>
      <c r="Q146" s="122"/>
      <c r="R146" s="56"/>
      <c r="S146" s="77"/>
      <c r="T146" s="55"/>
      <c r="U146" s="55"/>
      <c r="V146" s="55"/>
      <c r="W146" s="55"/>
      <c r="X146" s="55"/>
      <c r="Y146" s="55"/>
      <c r="Z146" s="28"/>
      <c r="AA146" s="58" t="s">
        <v>49</v>
      </c>
      <c r="AB146" s="59"/>
      <c r="AC146" s="55"/>
      <c r="AD146" s="55"/>
      <c r="AE146" s="55"/>
      <c r="AF146" s="55"/>
      <c r="AG146" s="55"/>
      <c r="AH146" s="55"/>
      <c r="AI146" s="55"/>
      <c r="AJ146" s="60"/>
      <c r="AK146" s="1"/>
      <c r="AL146" s="1"/>
      <c r="AM146" s="1"/>
    </row>
    <row r="147" spans="1:39" ht="13.8" customHeight="1" x14ac:dyDescent="0.3">
      <c r="A147" s="1"/>
      <c r="B147" s="54" t="s">
        <v>112</v>
      </c>
      <c r="C147" s="55"/>
      <c r="D147" s="55"/>
      <c r="E147" s="55"/>
      <c r="F147" s="28"/>
      <c r="G147" s="120"/>
      <c r="H147" s="121"/>
      <c r="I147" s="121"/>
      <c r="J147" s="121"/>
      <c r="K147" s="121"/>
      <c r="L147" s="121"/>
      <c r="M147" s="121"/>
      <c r="N147" s="121"/>
      <c r="O147" s="121"/>
      <c r="P147" s="121"/>
      <c r="Q147" s="122"/>
      <c r="R147" s="56"/>
      <c r="S147" s="77"/>
      <c r="T147" s="55"/>
      <c r="U147" s="55"/>
      <c r="V147" s="55"/>
      <c r="W147" s="55"/>
      <c r="X147" s="55"/>
      <c r="Y147" s="55"/>
      <c r="Z147" s="28"/>
      <c r="AA147" s="58" t="s">
        <v>70</v>
      </c>
      <c r="AB147" s="59"/>
      <c r="AC147" s="55"/>
      <c r="AD147" s="55"/>
      <c r="AE147" s="55"/>
      <c r="AF147" s="55"/>
      <c r="AG147" s="55"/>
      <c r="AH147" s="55"/>
      <c r="AI147" s="55"/>
      <c r="AJ147" s="60"/>
      <c r="AK147" s="1"/>
      <c r="AL147" s="1"/>
      <c r="AM147" s="1"/>
    </row>
    <row r="148" spans="1:39" ht="4.2" customHeight="1" x14ac:dyDescent="0.25">
      <c r="A148" s="1"/>
      <c r="B148" s="93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51"/>
      <c r="AK148" s="1"/>
      <c r="AL148" s="1"/>
      <c r="AM148" s="1"/>
    </row>
    <row r="149" spans="1:39" ht="21" customHeight="1" x14ac:dyDescent="0.25">
      <c r="A149" s="1"/>
      <c r="B149" s="46" t="s">
        <v>42</v>
      </c>
      <c r="C149" s="1"/>
      <c r="D149" s="1"/>
      <c r="E149" s="1"/>
      <c r="F149" s="1"/>
      <c r="G149" s="1"/>
      <c r="H149" s="1"/>
      <c r="I149" s="1"/>
      <c r="J149" s="16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1"/>
      <c r="X149" s="9" t="s">
        <v>28</v>
      </c>
      <c r="Y149" s="1"/>
      <c r="Z149" s="30"/>
      <c r="AA149" s="30"/>
      <c r="AB149" s="30"/>
      <c r="AC149" s="30"/>
      <c r="AD149" s="30"/>
      <c r="AE149" s="30"/>
      <c r="AF149" s="30"/>
      <c r="AG149" s="30"/>
      <c r="AH149" s="1"/>
      <c r="AI149" s="1"/>
      <c r="AJ149" s="19"/>
      <c r="AK149" s="1"/>
      <c r="AL149" s="1"/>
      <c r="AM149" s="1"/>
    </row>
    <row r="150" spans="1:39" ht="21" customHeight="1" x14ac:dyDescent="0.25">
      <c r="A150" s="1"/>
      <c r="B150" s="46" t="s">
        <v>113</v>
      </c>
      <c r="C150" s="2"/>
      <c r="D150" s="2"/>
      <c r="E150" s="2"/>
      <c r="F150" s="2"/>
      <c r="G150" s="2"/>
      <c r="H150" s="2"/>
      <c r="I150" s="2"/>
      <c r="J150" s="2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1"/>
      <c r="X150" s="9" t="s">
        <v>28</v>
      </c>
      <c r="Y150" s="1"/>
      <c r="Z150" s="30"/>
      <c r="AA150" s="30"/>
      <c r="AB150" s="30"/>
      <c r="AC150" s="30"/>
      <c r="AD150" s="30"/>
      <c r="AE150" s="30"/>
      <c r="AF150" s="30"/>
      <c r="AG150" s="30"/>
      <c r="AH150" s="1"/>
      <c r="AI150" s="1"/>
      <c r="AJ150" s="19"/>
      <c r="AK150" s="1"/>
      <c r="AL150" s="1"/>
      <c r="AM150" s="1"/>
    </row>
    <row r="151" spans="1:39" ht="4.5" customHeight="1" x14ac:dyDescent="0.25">
      <c r="A151" s="1"/>
      <c r="B151" s="94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1"/>
      <c r="AK151" s="1"/>
      <c r="AL151" s="1"/>
      <c r="AM151" s="1"/>
    </row>
    <row r="152" spans="1:39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</sheetData>
  <mergeCells count="91">
    <mergeCell ref="H13:AI13"/>
    <mergeCell ref="H16:Q16"/>
    <mergeCell ref="H18:AI18"/>
    <mergeCell ref="B22:AJ24"/>
    <mergeCell ref="H45:R45"/>
    <mergeCell ref="X45:AH45"/>
    <mergeCell ref="I46:Q46"/>
    <mergeCell ref="G58:Q58"/>
    <mergeCell ref="G59:Q60"/>
    <mergeCell ref="S59:Z60"/>
    <mergeCell ref="G61:Q62"/>
    <mergeCell ref="S61:Z62"/>
    <mergeCell ref="G63:Q63"/>
    <mergeCell ref="G64:Q64"/>
    <mergeCell ref="G65:Q65"/>
    <mergeCell ref="G66:Q66"/>
    <mergeCell ref="G67:Q67"/>
    <mergeCell ref="G68:Q68"/>
    <mergeCell ref="G69:Q69"/>
    <mergeCell ref="G70:Q70"/>
    <mergeCell ref="G71:Q71"/>
    <mergeCell ref="G79:Q79"/>
    <mergeCell ref="AA79:AJ79"/>
    <mergeCell ref="AA80:AJ80"/>
    <mergeCell ref="G72:Q72"/>
    <mergeCell ref="G73:Q73"/>
    <mergeCell ref="G74:Q74"/>
    <mergeCell ref="G75:Q75"/>
    <mergeCell ref="G76:Q76"/>
    <mergeCell ref="G77:Q77"/>
    <mergeCell ref="G78:Q78"/>
    <mergeCell ref="G80:Q80"/>
    <mergeCell ref="G81:Q81"/>
    <mergeCell ref="G82:Q82"/>
    <mergeCell ref="G83:Q83"/>
    <mergeCell ref="G84:Q84"/>
    <mergeCell ref="G85:Q85"/>
    <mergeCell ref="G86:Q86"/>
    <mergeCell ref="G144:Q144"/>
    <mergeCell ref="G145:Q145"/>
    <mergeCell ref="G146:Q146"/>
    <mergeCell ref="G110:Q110"/>
    <mergeCell ref="G111:Q111"/>
    <mergeCell ref="G112:Q112"/>
    <mergeCell ref="G113:Q113"/>
    <mergeCell ref="G114:Q114"/>
    <mergeCell ref="G115:Q115"/>
    <mergeCell ref="G116:Q116"/>
    <mergeCell ref="G117:Q117"/>
    <mergeCell ref="G118:Q118"/>
    <mergeCell ref="G119:Q119"/>
    <mergeCell ref="G120:Q120"/>
    <mergeCell ref="G121:Q121"/>
    <mergeCell ref="G129:Q129"/>
    <mergeCell ref="G131:Q131"/>
    <mergeCell ref="G132:Q132"/>
    <mergeCell ref="G147:Q147"/>
    <mergeCell ref="G137:Q137"/>
    <mergeCell ref="G138:Q138"/>
    <mergeCell ref="G139:Q139"/>
    <mergeCell ref="G140:Q140"/>
    <mergeCell ref="G141:Q141"/>
    <mergeCell ref="G142:Q142"/>
    <mergeCell ref="G143:Q143"/>
    <mergeCell ref="G87:Q87"/>
    <mergeCell ref="G88:Q88"/>
    <mergeCell ref="G89:Q89"/>
    <mergeCell ref="G90:Q90"/>
    <mergeCell ref="G91:Q91"/>
    <mergeCell ref="G92:Q92"/>
    <mergeCell ref="G93:Q93"/>
    <mergeCell ref="G94:Q94"/>
    <mergeCell ref="G95:Q95"/>
    <mergeCell ref="G96:Q96"/>
    <mergeCell ref="G97:Q97"/>
    <mergeCell ref="G98:Q98"/>
    <mergeCell ref="G109:Q109"/>
    <mergeCell ref="G133:Q133"/>
    <mergeCell ref="G134:Q134"/>
    <mergeCell ref="G135:Q135"/>
    <mergeCell ref="G136:Q136"/>
    <mergeCell ref="AA129:AJ129"/>
    <mergeCell ref="AA130:AJ130"/>
    <mergeCell ref="G122:Q122"/>
    <mergeCell ref="G123:Q123"/>
    <mergeCell ref="G124:Q124"/>
    <mergeCell ref="G125:Q125"/>
    <mergeCell ref="G126:Q126"/>
    <mergeCell ref="G127:Q127"/>
    <mergeCell ref="G128:Q128"/>
    <mergeCell ref="G130:Q130"/>
  </mergeCells>
  <dataValidations count="13">
    <dataValidation type="list" allowBlank="1" showErrorMessage="1" sqref="G130" xr:uid="{00000000-0002-0000-0000-000001000000}">
      <formula1>"20-Academic Divisions,21-Faculty &amp; Staff Compensation,22-Research,23-Public Service &amp; Extension,24-Library,25-Physical Plant,26-Student Financial Aid,27-Other Restricted Purposes,28-Athletics"</formula1>
    </dataValidation>
    <dataValidation type="list" allowBlank="1" showInputMessage="1" showErrorMessage="1" prompt="Use Drop Down Box" sqref="S28" xr:uid="{00000000-0002-0000-0000-000002000000}">
      <formula1>"20.0,31.0,51.0,10.0,0.0,11.0,21.0,27.0,50.0"</formula1>
    </dataValidation>
    <dataValidation type="list" allowBlank="1" showErrorMessage="1" sqref="G129" xr:uid="{00000000-0002-0000-0000-000003000000}">
      <formula1>"LL - Capital Loan Funds,LR - Capital Endowment Restricted,LU - Capital Endowment Unrestricted"</formula1>
    </dataValidation>
    <dataValidation type="list" allowBlank="1" showErrorMessage="1" sqref="S29" xr:uid="{00000000-0002-0000-0000-000004000000}">
      <formula1>"20.0,31.0,51.0,10.0,00,11.0,21.0,27.0,50.0"</formula1>
    </dataValidation>
    <dataValidation type="list" allowBlank="1" showInputMessage="1" showErrorMessage="1" prompt="Y or N only" sqref="G59 G61" xr:uid="{00000000-0002-0000-0000-000005000000}">
      <formula1>"Y,N"</formula1>
    </dataValidation>
    <dataValidation type="custom" allowBlank="1" showInputMessage="1" showErrorMessage="1" prompt="Length Limit - Manager must be less than or equal to 30 characters._x000a_Example: Doe,John M" sqref="G18" xr:uid="{00000000-0002-0000-0000-000007000000}">
      <formula1>LTE(LEN(G18),(30))</formula1>
    </dataValidation>
    <dataValidation type="list" allowBlank="1" showErrorMessage="1" sqref="G79" xr:uid="{00000000-0002-0000-0000-000008000000}">
      <formula1>"ACA,ATH,FAS,FCH,FCHD,FPR,FPRD,LIB,LOA,LOAM,ORP,PHP,PRP,PSE,RES,SCH,SCHM,STSV,TECH,UNR"</formula1>
    </dataValidation>
    <dataValidation type="custom" allowBlank="1" showErrorMessage="1" sqref="G85 G124:G125" xr:uid="{00000000-0002-0000-0000-000009000000}">
      <formula1>LTE(LEN(G85),(99))</formula1>
    </dataValidation>
    <dataValidation type="list" allowBlank="1" showErrorMessage="1" sqref="G80" xr:uid="{00000000-0002-0000-0000-00000A000000}">
      <formula1>"CA,CD,CE,CF,CL,CO,CP,CR,CS,CU,LP"</formula1>
    </dataValidation>
    <dataValidation type="list" allowBlank="1" showErrorMessage="1" sqref="R69 R118" xr:uid="{00000000-0002-0000-0000-00000B000000}">
      <formula1>"AU,FK"</formula1>
    </dataValidation>
    <dataValidation type="custom" allowBlank="1" showErrorMessage="1" sqref="G74:G75 G123" xr:uid="{00000000-0002-0000-0000-00000C000000}">
      <formula1>LTE(LEN(G74),(40))</formula1>
    </dataValidation>
    <dataValidation type="textLength" operator="lessThanOrEqual" allowBlank="1" showInputMessage="1" showErrorMessage="1" sqref="H13:AI13 H18:AI18" xr:uid="{844A2EFE-8367-45A6-A5CF-EC0E5B1CC253}">
      <formula1>30</formula1>
    </dataValidation>
    <dataValidation type="textLength" operator="lessThanOrEqual" allowBlank="1" showInputMessage="1" showErrorMessage="1" sqref="H16:Q16" xr:uid="{7B7F5102-0C9D-4E4F-A9F7-A52C39EF6920}">
      <formula1>10</formula1>
    </dataValidation>
  </dataValidations>
  <pageMargins left="0.4" right="0.1" top="0.25" bottom="0.25" header="0" footer="0"/>
  <pageSetup orientation="portrait" r:id="rId1"/>
  <rowBreaks count="1" manualBreakCount="1"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1000"/>
  <sheetViews>
    <sheetView workbookViewId="0"/>
  </sheetViews>
  <sheetFormatPr defaultColWidth="12.59765625" defaultRowHeight="15" customHeight="1" x14ac:dyDescent="0.25"/>
  <cols>
    <col min="1" max="1" width="7.59765625" customWidth="1"/>
    <col min="2" max="2" width="32.09765625" customWidth="1"/>
    <col min="3" max="26" width="7.59765625" customWidth="1"/>
  </cols>
  <sheetData>
    <row r="1" spans="1:6" ht="14.25" customHeight="1" x14ac:dyDescent="0.25"/>
    <row r="2" spans="1:6" ht="14.25" customHeight="1" x14ac:dyDescent="0.25"/>
    <row r="3" spans="1:6" ht="14.25" customHeight="1" x14ac:dyDescent="0.3">
      <c r="A3" s="95">
        <v>5</v>
      </c>
      <c r="B3" s="96" t="s">
        <v>118</v>
      </c>
      <c r="C3" s="97" t="s">
        <v>119</v>
      </c>
    </row>
    <row r="4" spans="1:6" ht="14.25" customHeight="1" x14ac:dyDescent="0.3">
      <c r="A4" s="95">
        <v>1</v>
      </c>
      <c r="B4" s="96" t="s">
        <v>120</v>
      </c>
      <c r="C4" s="97" t="s">
        <v>121</v>
      </c>
    </row>
    <row r="5" spans="1:6" ht="14.25" customHeight="1" x14ac:dyDescent="0.3">
      <c r="A5" s="95">
        <v>2</v>
      </c>
      <c r="B5" s="96" t="s">
        <v>122</v>
      </c>
      <c r="C5" s="97" t="s">
        <v>123</v>
      </c>
    </row>
    <row r="6" spans="1:6" ht="14.25" customHeight="1" x14ac:dyDescent="0.3">
      <c r="A6" s="95">
        <v>3</v>
      </c>
      <c r="B6" s="96" t="s">
        <v>124</v>
      </c>
      <c r="C6" s="97" t="s">
        <v>125</v>
      </c>
    </row>
    <row r="7" spans="1:6" ht="14.25" customHeight="1" x14ac:dyDescent="0.3">
      <c r="A7" s="95">
        <v>4</v>
      </c>
      <c r="B7" s="96" t="s">
        <v>126</v>
      </c>
      <c r="C7" s="97" t="s">
        <v>127</v>
      </c>
    </row>
    <row r="8" spans="1:6" ht="14.25" customHeight="1" x14ac:dyDescent="0.3">
      <c r="A8" s="95">
        <v>6</v>
      </c>
      <c r="B8" s="96" t="s">
        <v>128</v>
      </c>
      <c r="C8" s="97" t="s">
        <v>129</v>
      </c>
    </row>
    <row r="9" spans="1:6" ht="14.25" customHeight="1" x14ac:dyDescent="0.3">
      <c r="A9" s="95">
        <v>7</v>
      </c>
      <c r="B9" s="96" t="s">
        <v>130</v>
      </c>
      <c r="C9" s="97" t="s">
        <v>131</v>
      </c>
    </row>
    <row r="10" spans="1:6" ht="14.25" customHeight="1" x14ac:dyDescent="0.3">
      <c r="A10" s="95">
        <v>8</v>
      </c>
      <c r="B10" s="98" t="s">
        <v>64</v>
      </c>
      <c r="C10" s="99" t="s">
        <v>132</v>
      </c>
      <c r="D10" s="99"/>
      <c r="F10" s="97" t="s">
        <v>133</v>
      </c>
    </row>
    <row r="11" spans="1:6" ht="14.25" customHeight="1" x14ac:dyDescent="0.25"/>
    <row r="12" spans="1:6" ht="14.25" customHeight="1" x14ac:dyDescent="0.25"/>
    <row r="13" spans="1:6" ht="14.25" customHeight="1" x14ac:dyDescent="0.25"/>
    <row r="14" spans="1:6" ht="14.25" customHeight="1" x14ac:dyDescent="0.25"/>
    <row r="15" spans="1:6" ht="14.25" customHeight="1" x14ac:dyDescent="0.25"/>
    <row r="16" spans="1: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1000"/>
  <sheetViews>
    <sheetView workbookViewId="0"/>
  </sheetViews>
  <sheetFormatPr defaultColWidth="12.59765625" defaultRowHeight="15" customHeight="1" x14ac:dyDescent="0.25"/>
  <cols>
    <col min="1" max="1" width="7.59765625" customWidth="1"/>
    <col min="2" max="2" width="8" customWidth="1"/>
    <col min="3" max="26" width="7.59765625" customWidth="1"/>
  </cols>
  <sheetData>
    <row r="1" spans="1:3" ht="14.25" customHeight="1" x14ac:dyDescent="0.25"/>
    <row r="2" spans="1:3" ht="14.25" customHeight="1" x14ac:dyDescent="0.25"/>
    <row r="3" spans="1:3" ht="14.25" customHeight="1" x14ac:dyDescent="0.3">
      <c r="A3" s="95">
        <v>5</v>
      </c>
      <c r="B3" s="96" t="s">
        <v>134</v>
      </c>
      <c r="C3" s="97" t="s">
        <v>119</v>
      </c>
    </row>
    <row r="4" spans="1:3" ht="14.25" customHeight="1" x14ac:dyDescent="0.3">
      <c r="A4" s="95">
        <v>1</v>
      </c>
      <c r="B4" s="96" t="s">
        <v>135</v>
      </c>
      <c r="C4" s="97" t="s">
        <v>121</v>
      </c>
    </row>
    <row r="5" spans="1:3" ht="14.25" customHeight="1" x14ac:dyDescent="0.3">
      <c r="A5" s="95">
        <v>2</v>
      </c>
      <c r="B5" s="96" t="s">
        <v>136</v>
      </c>
      <c r="C5" s="97" t="s">
        <v>123</v>
      </c>
    </row>
    <row r="6" spans="1:3" ht="14.25" customHeight="1" x14ac:dyDescent="0.3">
      <c r="A6" s="95">
        <v>3</v>
      </c>
      <c r="B6" s="96" t="s">
        <v>137</v>
      </c>
      <c r="C6" s="97" t="s">
        <v>125</v>
      </c>
    </row>
    <row r="7" spans="1:3" ht="14.25" customHeight="1" x14ac:dyDescent="0.3">
      <c r="A7" s="95">
        <v>4</v>
      </c>
      <c r="B7" s="96" t="s">
        <v>138</v>
      </c>
      <c r="C7" s="97" t="s">
        <v>127</v>
      </c>
    </row>
    <row r="8" spans="1:3" ht="14.25" customHeight="1" x14ac:dyDescent="0.3">
      <c r="A8" s="95">
        <v>6</v>
      </c>
      <c r="B8" s="96" t="s">
        <v>139</v>
      </c>
      <c r="C8" s="97" t="s">
        <v>129</v>
      </c>
    </row>
    <row r="9" spans="1:3" ht="14.25" customHeight="1" x14ac:dyDescent="0.3">
      <c r="A9" s="95">
        <v>7</v>
      </c>
      <c r="B9" s="96" t="s">
        <v>140</v>
      </c>
      <c r="C9" s="97" t="s">
        <v>131</v>
      </c>
    </row>
    <row r="10" spans="1:3" ht="14.25" customHeight="1" x14ac:dyDescent="0.3">
      <c r="A10" s="95">
        <v>8</v>
      </c>
      <c r="B10" s="96" t="s">
        <v>141</v>
      </c>
      <c r="C10" s="97" t="s">
        <v>142</v>
      </c>
    </row>
    <row r="11" spans="1:3" ht="14.25" customHeight="1" x14ac:dyDescent="0.3">
      <c r="A11" s="100"/>
    </row>
    <row r="12" spans="1:3" ht="14.25" customHeight="1" x14ac:dyDescent="0.25"/>
    <row r="13" spans="1:3" ht="14.25" customHeight="1" x14ac:dyDescent="0.25"/>
    <row r="14" spans="1:3" ht="14.25" customHeight="1" x14ac:dyDescent="0.25"/>
    <row r="15" spans="1:3" ht="14.25" customHeight="1" x14ac:dyDescent="0.25"/>
    <row r="16" spans="1:3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Z1000"/>
  <sheetViews>
    <sheetView showGridLines="0" workbookViewId="0"/>
  </sheetViews>
  <sheetFormatPr defaultColWidth="12.59765625" defaultRowHeight="15" customHeight="1" x14ac:dyDescent="0.25"/>
  <cols>
    <col min="1" max="1" width="15.69921875" customWidth="1"/>
    <col min="2" max="2" width="34.19921875" customWidth="1"/>
    <col min="3" max="3" width="2.19921875" customWidth="1"/>
    <col min="4" max="26" width="7.59765625" customWidth="1"/>
  </cols>
  <sheetData>
    <row r="1" spans="1:26" ht="14.25" customHeight="1" x14ac:dyDescent="0.3">
      <c r="A1" s="101" t="s">
        <v>143</v>
      </c>
      <c r="B1" s="102" t="s">
        <v>144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 ht="14.25" customHeight="1" x14ac:dyDescent="0.3">
      <c r="A2" s="103" t="s">
        <v>145</v>
      </c>
      <c r="B2" s="29" t="s">
        <v>146</v>
      </c>
    </row>
    <row r="3" spans="1:26" ht="14.25" customHeight="1" x14ac:dyDescent="0.3">
      <c r="A3" s="103" t="s">
        <v>147</v>
      </c>
      <c r="B3" s="29" t="s">
        <v>54</v>
      </c>
    </row>
    <row r="4" spans="1:26" ht="14.25" customHeight="1" x14ac:dyDescent="0.3">
      <c r="A4" s="103" t="s">
        <v>148</v>
      </c>
      <c r="B4" s="29" t="s">
        <v>149</v>
      </c>
    </row>
    <row r="5" spans="1:26" ht="14.25" customHeight="1" x14ac:dyDescent="0.3">
      <c r="A5" s="103" t="s">
        <v>150</v>
      </c>
      <c r="B5" s="29" t="s">
        <v>151</v>
      </c>
    </row>
    <row r="6" spans="1:26" ht="14.25" customHeight="1" x14ac:dyDescent="0.3">
      <c r="A6" s="103" t="s">
        <v>152</v>
      </c>
      <c r="B6" s="29" t="s">
        <v>153</v>
      </c>
    </row>
    <row r="7" spans="1:26" ht="14.25" customHeight="1" x14ac:dyDescent="0.3">
      <c r="A7" s="103" t="s">
        <v>154</v>
      </c>
      <c r="B7" s="29" t="s">
        <v>155</v>
      </c>
    </row>
    <row r="8" spans="1:26" ht="14.25" customHeight="1" x14ac:dyDescent="0.3">
      <c r="A8" s="103" t="s">
        <v>156</v>
      </c>
      <c r="B8" s="29" t="s">
        <v>157</v>
      </c>
    </row>
    <row r="9" spans="1:26" ht="14.25" customHeight="1" x14ac:dyDescent="0.3">
      <c r="A9" s="103" t="s">
        <v>158</v>
      </c>
      <c r="B9" s="29" t="s">
        <v>159</v>
      </c>
    </row>
    <row r="10" spans="1:26" ht="14.25" customHeight="1" x14ac:dyDescent="0.3">
      <c r="A10" s="103" t="s">
        <v>160</v>
      </c>
      <c r="B10" s="29" t="s">
        <v>161</v>
      </c>
    </row>
    <row r="11" spans="1:26" ht="14.25" customHeight="1" x14ac:dyDescent="0.3">
      <c r="A11" s="103" t="s">
        <v>162</v>
      </c>
      <c r="B11" s="29" t="s">
        <v>163</v>
      </c>
    </row>
    <row r="12" spans="1:26" ht="14.25" customHeight="1" x14ac:dyDescent="0.3">
      <c r="A12" s="103" t="s">
        <v>164</v>
      </c>
      <c r="B12" s="29" t="s">
        <v>165</v>
      </c>
    </row>
    <row r="13" spans="1:26" ht="14.25" customHeight="1" x14ac:dyDescent="0.3">
      <c r="A13" s="103" t="s">
        <v>166</v>
      </c>
      <c r="B13" s="29" t="s">
        <v>167</v>
      </c>
    </row>
    <row r="14" spans="1:26" ht="14.25" customHeight="1" x14ac:dyDescent="0.3">
      <c r="A14" s="103" t="s">
        <v>168</v>
      </c>
      <c r="B14" s="29" t="s">
        <v>169</v>
      </c>
    </row>
    <row r="15" spans="1:26" ht="14.25" customHeight="1" x14ac:dyDescent="0.3">
      <c r="A15" s="103" t="s">
        <v>170</v>
      </c>
      <c r="B15" s="29" t="s">
        <v>171</v>
      </c>
    </row>
    <row r="16" spans="1:26" ht="14.25" customHeight="1" x14ac:dyDescent="0.3">
      <c r="A16" s="103" t="s">
        <v>172</v>
      </c>
      <c r="B16" s="29" t="s">
        <v>173</v>
      </c>
    </row>
    <row r="17" spans="1:2" ht="14.25" customHeight="1" x14ac:dyDescent="0.3">
      <c r="A17" s="103" t="s">
        <v>174</v>
      </c>
      <c r="B17" s="29" t="s">
        <v>175</v>
      </c>
    </row>
    <row r="18" spans="1:2" ht="14.25" customHeight="1" x14ac:dyDescent="0.3">
      <c r="A18" s="103" t="s">
        <v>176</v>
      </c>
      <c r="B18" s="29" t="s">
        <v>177</v>
      </c>
    </row>
    <row r="19" spans="1:2" ht="14.25" customHeight="1" x14ac:dyDescent="0.3">
      <c r="A19" s="103" t="s">
        <v>178</v>
      </c>
      <c r="B19" s="29" t="s">
        <v>179</v>
      </c>
    </row>
    <row r="20" spans="1:2" ht="14.25" customHeight="1" x14ac:dyDescent="0.3">
      <c r="A20" s="103" t="s">
        <v>180</v>
      </c>
      <c r="B20" s="29" t="s">
        <v>181</v>
      </c>
    </row>
    <row r="21" spans="1:2" ht="14.25" customHeight="1" x14ac:dyDescent="0.3">
      <c r="A21" s="103" t="s">
        <v>182</v>
      </c>
      <c r="B21" s="29" t="s">
        <v>183</v>
      </c>
    </row>
    <row r="22" spans="1:2" ht="10.5" customHeight="1" x14ac:dyDescent="0.25"/>
    <row r="23" spans="1:2" ht="14.25" customHeight="1" x14ac:dyDescent="0.25"/>
    <row r="24" spans="1:2" ht="14.25" customHeight="1" x14ac:dyDescent="0.25"/>
    <row r="25" spans="1:2" ht="14.25" customHeight="1" x14ac:dyDescent="0.25"/>
    <row r="26" spans="1:2" ht="14.25" customHeight="1" x14ac:dyDescent="0.25"/>
    <row r="27" spans="1:2" ht="14.25" customHeight="1" x14ac:dyDescent="0.25"/>
    <row r="28" spans="1:2" ht="14.25" customHeight="1" x14ac:dyDescent="0.25"/>
    <row r="29" spans="1:2" ht="14.25" customHeight="1" x14ac:dyDescent="0.25"/>
    <row r="30" spans="1:2" ht="14.25" customHeight="1" x14ac:dyDescent="0.25"/>
    <row r="31" spans="1:2" ht="14.25" customHeight="1" x14ac:dyDescent="0.25"/>
    <row r="32" spans="1: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1000"/>
  <sheetViews>
    <sheetView showGridLines="0" workbookViewId="0"/>
  </sheetViews>
  <sheetFormatPr defaultColWidth="12.59765625" defaultRowHeight="15" customHeight="1" x14ac:dyDescent="0.25"/>
  <cols>
    <col min="1" max="1" width="16.09765625" customWidth="1"/>
    <col min="2" max="2" width="31.5" customWidth="1"/>
    <col min="3" max="3" width="38.19921875" customWidth="1"/>
    <col min="4" max="4" width="1.3984375" customWidth="1"/>
    <col min="5" max="5" width="14.8984375" customWidth="1"/>
    <col min="6" max="6" width="2.69921875" customWidth="1"/>
    <col min="7" max="8" width="8" customWidth="1"/>
    <col min="9" max="9" width="10.8984375" customWidth="1"/>
    <col min="10" max="26" width="8" customWidth="1"/>
  </cols>
  <sheetData>
    <row r="1" spans="1:26" ht="33.75" customHeight="1" x14ac:dyDescent="0.25">
      <c r="A1" s="104" t="s">
        <v>184</v>
      </c>
      <c r="B1" s="9" t="s">
        <v>144</v>
      </c>
      <c r="C1" s="9" t="s">
        <v>185</v>
      </c>
      <c r="D1" s="9"/>
      <c r="E1" s="104" t="s">
        <v>186</v>
      </c>
      <c r="F1" s="9"/>
      <c r="G1" s="9"/>
      <c r="H1" s="9"/>
      <c r="I1" s="9" t="s">
        <v>187</v>
      </c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3.5" customHeight="1" x14ac:dyDescent="0.25">
      <c r="A2" s="7" t="s">
        <v>188</v>
      </c>
      <c r="B2" s="6" t="s">
        <v>189</v>
      </c>
      <c r="C2" s="6"/>
      <c r="D2" s="6"/>
      <c r="E2" s="7">
        <v>5070</v>
      </c>
      <c r="F2" s="6"/>
      <c r="G2" s="6"/>
      <c r="H2" s="6"/>
      <c r="I2" s="7" t="s">
        <v>190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1.5" customHeight="1" x14ac:dyDescent="0.25">
      <c r="A3" s="105" t="s">
        <v>191</v>
      </c>
      <c r="B3" s="106" t="s">
        <v>192</v>
      </c>
      <c r="C3" s="6"/>
      <c r="D3" s="6"/>
      <c r="E3" s="107" t="s">
        <v>193</v>
      </c>
      <c r="F3" s="6"/>
      <c r="G3" s="6"/>
      <c r="H3" s="6"/>
      <c r="I3" s="105" t="s">
        <v>194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3.5" customHeight="1" x14ac:dyDescent="0.25">
      <c r="A4" s="7" t="s">
        <v>195</v>
      </c>
      <c r="B4" s="6" t="s">
        <v>196</v>
      </c>
      <c r="C4" s="6"/>
      <c r="D4" s="6"/>
      <c r="E4" s="7">
        <v>1010</v>
      </c>
      <c r="F4" s="6"/>
      <c r="G4" s="6"/>
      <c r="H4" s="6"/>
      <c r="I4" s="7" t="s">
        <v>197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3.5" customHeight="1" x14ac:dyDescent="0.25">
      <c r="A5" s="7" t="s">
        <v>198</v>
      </c>
      <c r="B5" s="6" t="s">
        <v>199</v>
      </c>
      <c r="C5" s="6"/>
      <c r="D5" s="6"/>
      <c r="E5" s="7" t="s">
        <v>200</v>
      </c>
      <c r="F5" s="6"/>
      <c r="G5" s="108" t="s">
        <v>201</v>
      </c>
      <c r="H5" s="6"/>
      <c r="I5" s="7" t="s">
        <v>202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3.5" customHeight="1" x14ac:dyDescent="0.25">
      <c r="A6" s="7" t="s">
        <v>203</v>
      </c>
      <c r="B6" s="6" t="s">
        <v>204</v>
      </c>
      <c r="C6" s="6"/>
      <c r="D6" s="6"/>
      <c r="E6" s="7">
        <v>4010</v>
      </c>
      <c r="F6" s="6"/>
      <c r="G6" s="6"/>
      <c r="H6" s="6"/>
      <c r="I6" s="7" t="s">
        <v>205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3.5" customHeight="1" x14ac:dyDescent="0.25">
      <c r="A7" s="7" t="s">
        <v>206</v>
      </c>
      <c r="B7" s="6" t="s">
        <v>207</v>
      </c>
      <c r="C7" s="6"/>
      <c r="D7" s="6"/>
      <c r="E7" s="7" t="s">
        <v>208</v>
      </c>
      <c r="F7" s="6"/>
      <c r="G7" s="6"/>
      <c r="H7" s="6"/>
      <c r="I7" s="7" t="s">
        <v>209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3.5" customHeight="1" x14ac:dyDescent="0.25">
      <c r="A8" s="7" t="s">
        <v>210</v>
      </c>
      <c r="B8" s="6" t="s">
        <v>211</v>
      </c>
      <c r="C8" s="6"/>
      <c r="D8" s="6"/>
      <c r="E8" s="109" t="s">
        <v>212</v>
      </c>
      <c r="F8" s="6"/>
      <c r="G8" s="6"/>
      <c r="H8" s="6"/>
      <c r="I8" s="7" t="s">
        <v>213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3.5" customHeight="1" x14ac:dyDescent="0.25">
      <c r="A9" s="7" t="s">
        <v>214</v>
      </c>
      <c r="B9" s="6" t="s">
        <v>215</v>
      </c>
      <c r="C9" s="6"/>
      <c r="D9" s="6"/>
      <c r="E9" s="7" t="s">
        <v>216</v>
      </c>
      <c r="F9" s="6"/>
      <c r="G9" s="6"/>
      <c r="H9" s="6"/>
      <c r="I9" s="7" t="s">
        <v>217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3.5" customHeight="1" x14ac:dyDescent="0.25">
      <c r="A10" s="7" t="s">
        <v>218</v>
      </c>
      <c r="B10" s="6" t="s">
        <v>219</v>
      </c>
      <c r="C10" s="6"/>
      <c r="D10" s="6"/>
      <c r="E10" s="7" t="s">
        <v>220</v>
      </c>
      <c r="F10" s="6"/>
      <c r="G10" s="6"/>
      <c r="H10" s="6"/>
      <c r="I10" s="7" t="s">
        <v>221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3.5" customHeight="1" x14ac:dyDescent="0.25">
      <c r="A11" s="7" t="s">
        <v>222</v>
      </c>
      <c r="B11" s="6" t="s">
        <v>223</v>
      </c>
      <c r="C11" s="6"/>
      <c r="D11" s="6"/>
      <c r="E11" s="7">
        <v>6010</v>
      </c>
      <c r="F11" s="6"/>
      <c r="G11" s="6"/>
      <c r="H11" s="6"/>
      <c r="I11" s="7" t="s">
        <v>224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" customHeight="1" x14ac:dyDescent="0.25">
      <c r="A12" s="110" t="s">
        <v>225</v>
      </c>
      <c r="B12" s="111" t="s">
        <v>226</v>
      </c>
      <c r="C12" s="148" t="s">
        <v>227</v>
      </c>
      <c r="D12" s="6"/>
      <c r="E12" s="112" t="s">
        <v>228</v>
      </c>
      <c r="F12" s="6"/>
      <c r="G12" s="6"/>
      <c r="H12" s="6"/>
      <c r="I12" s="110" t="s">
        <v>229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3.5" customHeight="1" x14ac:dyDescent="0.25">
      <c r="A13" s="110" t="s">
        <v>230</v>
      </c>
      <c r="B13" s="111" t="s">
        <v>231</v>
      </c>
      <c r="C13" s="149"/>
      <c r="D13" s="6"/>
      <c r="E13" s="112" t="s">
        <v>232</v>
      </c>
      <c r="F13" s="6"/>
      <c r="G13" s="6"/>
      <c r="H13" s="6"/>
      <c r="I13" s="110" t="s">
        <v>233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3.5" customHeight="1" x14ac:dyDescent="0.25">
      <c r="A14" s="110" t="s">
        <v>234</v>
      </c>
      <c r="B14" s="111" t="s">
        <v>235</v>
      </c>
      <c r="C14" s="113"/>
      <c r="D14" s="6"/>
      <c r="E14" s="110"/>
      <c r="F14" s="6"/>
      <c r="G14" s="6"/>
      <c r="H14" s="6"/>
      <c r="I14" s="110" t="s">
        <v>236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3.5" customHeight="1" x14ac:dyDescent="0.25">
      <c r="A15" s="110" t="s">
        <v>237</v>
      </c>
      <c r="B15" s="111" t="s">
        <v>238</v>
      </c>
      <c r="C15" s="113"/>
      <c r="D15" s="6"/>
      <c r="E15" s="110">
        <v>6010</v>
      </c>
      <c r="F15" s="6"/>
      <c r="G15" s="6"/>
      <c r="H15" s="6"/>
      <c r="I15" s="110" t="s">
        <v>239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3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3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3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3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3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3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3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3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3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3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3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3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3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3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3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3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3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3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3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3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3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3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3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3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3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3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3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3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3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3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3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3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3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C12:C1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Z1000"/>
  <sheetViews>
    <sheetView workbookViewId="0"/>
  </sheetViews>
  <sheetFormatPr defaultColWidth="12.59765625" defaultRowHeight="15" customHeight="1" x14ac:dyDescent="0.25"/>
  <cols>
    <col min="1" max="1" width="13.8984375" customWidth="1"/>
    <col min="2" max="2" width="24.09765625" customWidth="1"/>
    <col min="3" max="3" width="10.09765625" customWidth="1"/>
    <col min="4" max="26" width="7.59765625" customWidth="1"/>
  </cols>
  <sheetData>
    <row r="1" spans="1:26" ht="49.5" customHeight="1" x14ac:dyDescent="0.3">
      <c r="A1" s="114" t="s">
        <v>240</v>
      </c>
      <c r="B1" s="114" t="s">
        <v>144</v>
      </c>
      <c r="C1" s="115" t="s">
        <v>187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 ht="14.25" customHeight="1" x14ac:dyDescent="0.3">
      <c r="A2" s="116">
        <v>20</v>
      </c>
      <c r="B2" s="117" t="s">
        <v>241</v>
      </c>
      <c r="C2" s="116" t="s">
        <v>242</v>
      </c>
    </row>
    <row r="3" spans="1:26" ht="14.25" customHeight="1" x14ac:dyDescent="0.3">
      <c r="A3" s="116">
        <v>21</v>
      </c>
      <c r="B3" s="117" t="s">
        <v>243</v>
      </c>
      <c r="C3" s="116" t="s">
        <v>244</v>
      </c>
    </row>
    <row r="4" spans="1:26" ht="14.25" customHeight="1" x14ac:dyDescent="0.3">
      <c r="A4" s="116">
        <v>22</v>
      </c>
      <c r="B4" s="117" t="s">
        <v>173</v>
      </c>
      <c r="C4" s="116" t="s">
        <v>245</v>
      </c>
    </row>
    <row r="5" spans="1:26" ht="14.25" customHeight="1" x14ac:dyDescent="0.3">
      <c r="A5" s="116">
        <v>23</v>
      </c>
      <c r="B5" s="117" t="s">
        <v>171</v>
      </c>
      <c r="C5" s="116" t="s">
        <v>246</v>
      </c>
    </row>
    <row r="6" spans="1:26" ht="14.25" customHeight="1" x14ac:dyDescent="0.3">
      <c r="A6" s="116">
        <v>24</v>
      </c>
      <c r="B6" s="117" t="s">
        <v>159</v>
      </c>
      <c r="C6" s="116" t="s">
        <v>247</v>
      </c>
    </row>
    <row r="7" spans="1:26" ht="14.25" customHeight="1" x14ac:dyDescent="0.3">
      <c r="A7" s="116">
        <v>25</v>
      </c>
      <c r="B7" s="117" t="s">
        <v>167</v>
      </c>
      <c r="C7" s="116" t="s">
        <v>248</v>
      </c>
    </row>
    <row r="8" spans="1:26" ht="14.25" customHeight="1" x14ac:dyDescent="0.3">
      <c r="A8" s="116">
        <v>26</v>
      </c>
      <c r="B8" s="117" t="s">
        <v>249</v>
      </c>
      <c r="C8" s="116" t="s">
        <v>250</v>
      </c>
    </row>
    <row r="9" spans="1:26" ht="14.25" customHeight="1" x14ac:dyDescent="0.3">
      <c r="A9" s="116">
        <v>27</v>
      </c>
      <c r="B9" s="117" t="s">
        <v>251</v>
      </c>
      <c r="C9" s="116" t="s">
        <v>252</v>
      </c>
    </row>
    <row r="10" spans="1:26" ht="14.25" customHeight="1" x14ac:dyDescent="0.3">
      <c r="A10" s="116">
        <v>28</v>
      </c>
      <c r="B10" s="117" t="s">
        <v>54</v>
      </c>
      <c r="C10" s="116" t="s">
        <v>253</v>
      </c>
    </row>
    <row r="11" spans="1:26" ht="14.25" customHeight="1" x14ac:dyDescent="0.25"/>
    <row r="12" spans="1:26" ht="14.25" customHeight="1" x14ac:dyDescent="0.25"/>
    <row r="13" spans="1:26" ht="14.25" customHeight="1" x14ac:dyDescent="0.25"/>
    <row r="14" spans="1:26" ht="14.25" customHeight="1" x14ac:dyDescent="0.25"/>
    <row r="15" spans="1:26" ht="14.25" customHeight="1" x14ac:dyDescent="0.25"/>
    <row r="16" spans="1:2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Z1000"/>
  <sheetViews>
    <sheetView workbookViewId="0"/>
  </sheetViews>
  <sheetFormatPr defaultColWidth="12.59765625" defaultRowHeight="15" customHeight="1" x14ac:dyDescent="0.25"/>
  <cols>
    <col min="1" max="1" width="17.5" customWidth="1"/>
    <col min="2" max="2" width="44.19921875" customWidth="1"/>
    <col min="3" max="26" width="7.59765625" customWidth="1"/>
  </cols>
  <sheetData>
    <row r="1" spans="1:26" ht="14.25" customHeight="1" x14ac:dyDescent="0.3">
      <c r="A1" s="114" t="s">
        <v>254</v>
      </c>
      <c r="B1" s="114" t="s">
        <v>144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 ht="14.25" customHeight="1" x14ac:dyDescent="0.3">
      <c r="A2" s="118" t="s">
        <v>255</v>
      </c>
      <c r="B2" s="119" t="s">
        <v>256</v>
      </c>
    </row>
    <row r="3" spans="1:26" ht="14.25" customHeight="1" x14ac:dyDescent="0.3">
      <c r="A3" s="116" t="s">
        <v>257</v>
      </c>
      <c r="B3" s="117" t="s">
        <v>258</v>
      </c>
    </row>
    <row r="4" spans="1:26" ht="14.25" customHeight="1" x14ac:dyDescent="0.3">
      <c r="A4" s="116" t="s">
        <v>259</v>
      </c>
      <c r="B4" s="117" t="s">
        <v>260</v>
      </c>
    </row>
    <row r="5" spans="1:26" ht="14.25" customHeight="1" x14ac:dyDescent="0.25"/>
    <row r="6" spans="1:26" ht="14.25" customHeight="1" x14ac:dyDescent="0.25"/>
    <row r="7" spans="1:26" ht="14.25" customHeight="1" x14ac:dyDescent="0.25"/>
    <row r="8" spans="1:26" ht="14.25" customHeight="1" x14ac:dyDescent="0.25"/>
    <row r="9" spans="1:26" ht="14.25" customHeight="1" x14ac:dyDescent="0.25"/>
    <row r="10" spans="1:26" ht="14.25" customHeight="1" x14ac:dyDescent="0.25"/>
    <row r="11" spans="1:26" ht="14.25" customHeight="1" x14ac:dyDescent="0.25"/>
    <row r="12" spans="1:26" ht="14.25" customHeight="1" x14ac:dyDescent="0.25"/>
    <row r="13" spans="1:26" ht="14.25" customHeight="1" x14ac:dyDescent="0.25"/>
    <row r="14" spans="1:26" ht="14.25" customHeight="1" x14ac:dyDescent="0.25"/>
    <row r="15" spans="1:26" ht="14.25" customHeight="1" x14ac:dyDescent="0.25"/>
    <row r="16" spans="1:2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PS Create Form</vt:lpstr>
      <vt:lpstr>AcctSchool</vt:lpstr>
      <vt:lpstr>Campus</vt:lpstr>
      <vt:lpstr>Purpose</vt:lpstr>
      <vt:lpstr>CAE Purpose</vt:lpstr>
      <vt:lpstr>CAE Sub</vt:lpstr>
      <vt:lpstr>Endow Pool</vt:lpstr>
      <vt:lpstr>Sheet1</vt:lpstr>
      <vt:lpstr>'PS Create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Emily Bragg</cp:lastModifiedBy>
  <cp:lastPrinted>2021-06-21T20:07:17Z</cp:lastPrinted>
  <dcterms:modified xsi:type="dcterms:W3CDTF">2021-06-21T20:07:20Z</dcterms:modified>
</cp:coreProperties>
</file>